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serna\Documents\SIE\Construccion mensual\03 2024\"/>
    </mc:Choice>
  </mc:AlternateContent>
  <xr:revisionPtr revIDLastSave="0" documentId="13_ncr:1_{F6B94CED-0AFD-4E1F-A248-7363B8979346}" xr6:coauthVersionLast="47" xr6:coauthVersionMax="47" xr10:uidLastSave="{00000000-0000-0000-0000-000000000000}"/>
  <bookViews>
    <workbookView xWindow="-120" yWindow="-120" windowWidth="29040" windowHeight="15840" tabRatio="903" xr2:uid="{00000000-000D-0000-FFFF-FFFF00000000}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  <sheet name="Fechas Mensual" sheetId="28" state="hidden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8" l="1"/>
  <c r="E2" i="28"/>
  <c r="D3" i="28"/>
  <c r="L5" i="28"/>
  <c r="L6" i="28" s="1"/>
  <c r="L7" i="28" s="1"/>
  <c r="M6" i="28"/>
  <c r="M7" i="28" s="1"/>
  <c r="K5" i="28" l="1"/>
  <c r="K6" i="28" l="1"/>
  <c r="K7" i="28" s="1"/>
  <c r="J5" i="28"/>
  <c r="J6" i="28" l="1"/>
  <c r="J7" i="28" s="1"/>
  <c r="I5" i="28"/>
  <c r="I6" i="28" l="1"/>
  <c r="I7" i="28" s="1"/>
  <c r="H5" i="28"/>
  <c r="H6" i="28" s="1"/>
  <c r="H7" i="28" s="1"/>
</calcChain>
</file>

<file path=xl/sharedStrings.xml><?xml version="1.0" encoding="utf-8"?>
<sst xmlns="http://schemas.openxmlformats.org/spreadsheetml/2006/main" count="569" uniqueCount="227">
  <si>
    <t>Área licenciada para vivienda y otros destinos en Bogotá</t>
  </si>
  <si>
    <t>febrero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</si>
  <si>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</si>
  <si>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</si>
  <si>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</si>
  <si>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</si>
  <si>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</si>
  <si>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</si>
  <si>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</si>
  <si>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</si>
  <si>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</si>
  <si>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</si>
  <si>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</si>
  <si>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</si>
  <si>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</si>
  <si>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</si>
  <si>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</si>
  <si>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</si>
  <si>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</si>
  <si>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</si>
  <si>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</si>
  <si>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</si>
  <si>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</si>
  <si>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</si>
  <si>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</si>
  <si>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</si>
  <si>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</si>
  <si>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</si>
  <si>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</si>
  <si>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</si>
  <si>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</si>
  <si>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</si>
  <si>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</si>
  <si>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</si>
  <si>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</si>
  <si>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</si>
  <si>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</si>
  <si>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</si>
  <si>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</si>
  <si>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</si>
  <si>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</si>
  <si>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</si>
  <si>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</si>
  <si>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</si>
  <si>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</si>
  <si>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</si>
  <si>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</si>
  <si>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</si>
  <si>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</si>
  <si>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</si>
  <si>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</si>
  <si>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</si>
  <si>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</si>
  <si>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</si>
  <si>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</si>
  <si>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</si>
  <si>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</si>
  <si>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</si>
  <si>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</si>
  <si>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</si>
  <si>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</si>
  <si>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</si>
  <si>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</si>
  <si>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</si>
  <si>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</si>
  <si>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</si>
  <si>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</si>
  <si>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</si>
  <si>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</si>
  <si>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</si>
  <si>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</si>
  <si>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</si>
  <si>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</si>
  <si>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</si>
  <si>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</si>
  <si>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</si>
  <si>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>Trimestre de referencia info  del boletin</t>
  </si>
  <si>
    <t>Número mes referencia info del boletín</t>
  </si>
  <si>
    <t>Año de referencia de la info del boletín</t>
  </si>
  <si>
    <t>5 meses anteriores</t>
  </si>
  <si>
    <t>enero</t>
  </si>
  <si>
    <t>Ene</t>
  </si>
  <si>
    <t>Feb</t>
  </si>
  <si>
    <t>marzo</t>
  </si>
  <si>
    <t>Mar</t>
  </si>
  <si>
    <t>abril</t>
  </si>
  <si>
    <t>Abr</t>
  </si>
  <si>
    <t>mayo</t>
  </si>
  <si>
    <t>May</t>
  </si>
  <si>
    <t>junio</t>
  </si>
  <si>
    <t>Jun</t>
  </si>
  <si>
    <t>julio</t>
  </si>
  <si>
    <t>Jul</t>
  </si>
  <si>
    <t>agosto</t>
  </si>
  <si>
    <t>Ago</t>
  </si>
  <si>
    <t>septiembre</t>
  </si>
  <si>
    <t>Sep</t>
  </si>
  <si>
    <t>octubre</t>
  </si>
  <si>
    <t>Oct</t>
  </si>
  <si>
    <t>noviembre</t>
  </si>
  <si>
    <t>Nov</t>
  </si>
  <si>
    <t>diciembre</t>
  </si>
  <si>
    <t>Dic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</si>
  <si>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</si>
  <si>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</si>
  <si>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</si>
  <si>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</si>
  <si>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</si>
  <si>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</si>
  <si>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</si>
  <si>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</si>
  <si>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</si>
  <si>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</si>
  <si>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</si>
  <si>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</si>
  <si>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</si>
  <si>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</si>
  <si>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</si>
  <si>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</si>
  <si>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</si>
  <si>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</si>
  <si>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</si>
  <si>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</si>
  <si>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</si>
  <si>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</si>
  <si>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</si>
  <si>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</si>
  <si>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</si>
  <si>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</si>
  <si>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</si>
  <si>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</si>
  <si>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</si>
  <si>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</si>
  <si>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</si>
  <si>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</si>
  <si>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</si>
  <si>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</si>
  <si>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</si>
  <si>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</si>
  <si>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</si>
  <si>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</si>
  <si>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</si>
  <si>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</si>
  <si>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</si>
  <si>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</si>
  <si>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</si>
  <si>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</si>
  <si>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</si>
  <si>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</si>
  <si>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</si>
  <si>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</si>
  <si>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</si>
  <si>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</si>
  <si>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</si>
  <si>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</si>
  <si>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</si>
  <si>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</si>
  <si>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</si>
  <si>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DANE</t>
  </si>
  <si>
    <t>Fuentes: DANE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</si>
  <si>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</si>
  <si>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</si>
  <si>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</si>
  <si>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</si>
  <si>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</si>
  <si>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</si>
  <si>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</si>
  <si>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</si>
  <si>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</si>
  <si>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</si>
  <si>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</si>
  <si>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</si>
  <si>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</si>
  <si>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</si>
  <si>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</si>
  <si>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</si>
  <si>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</si>
  <si>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</si>
  <si>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</si>
  <si>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</si>
  <si>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</si>
  <si>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</si>
  <si>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</si>
  <si>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</si>
  <si>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</si>
  <si>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</si>
  <si>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</si>
  <si>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</si>
  <si>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</si>
  <si>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</si>
  <si>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</si>
  <si>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</si>
  <si>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</si>
  <si>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Enero - Marzo</t>
  </si>
  <si>
    <t>Abril - Junio</t>
  </si>
  <si>
    <t>Julio - Septiembre</t>
  </si>
  <si>
    <t>Octubre - Diciembre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</si>
  <si>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</si>
  <si>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</si>
  <si>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</si>
  <si>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</si>
  <si>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t>I</t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</si>
  <si>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</si>
  <si>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</si>
  <si>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</si>
  <si>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</si>
  <si>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</si>
  <si>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</si>
  <si>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</si>
  <si>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</si>
  <si>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</si>
  <si>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</si>
  <si>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</si>
  <si>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</si>
  <si>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</si>
  <si>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porcentaje marzo 2024</t>
  </si>
  <si>
    <t>Elaborado por: Juliana Serna Trujillo- Profesional universitario  SIE</t>
  </si>
  <si>
    <t>Fecha de Publicación: mayo de 2024</t>
  </si>
  <si>
    <t>miles de personas, trimestre móvil enero -marzo 2024</t>
  </si>
  <si>
    <t>unidades de viviendas 2019-2024</t>
  </si>
  <si>
    <t>unidades de viviendas anual 2020-2024</t>
  </si>
  <si>
    <t>Las cifras de 2024 son provisionales</t>
  </si>
  <si>
    <t>Marzo de 2024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</si>
  <si>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marzo</t>
    </r>
  </si>
  <si>
    <t>Año corrido a marzo</t>
  </si>
  <si>
    <t>porcentaje acumulado a marzo 2024</t>
  </si>
  <si>
    <t>variaciones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</si>
</sst>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44A95"/>
        <bgColor indexed="64"/>
      </patternFill>
    </fill>
  </fills>
  <borders count="29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8" xfId="3" applyFill="1" applyBorder="1"/>
    <xf numFmtId="0" fontId="2" fillId="2" borderId="19" xfId="3" applyFill="1" applyBorder="1"/>
    <xf numFmtId="0" fontId="2" fillId="2" borderId="16" xfId="3" applyFill="1" applyBorder="1" applyAlignment="1">
      <alignment horizontal="left"/>
    </xf>
    <xf numFmtId="0" fontId="2" fillId="3" borderId="18" xfId="3" applyFill="1" applyBorder="1"/>
    <xf numFmtId="0" fontId="2" fillId="3" borderId="19" xfId="3" applyFill="1" applyBorder="1"/>
    <xf numFmtId="0" fontId="7" fillId="3" borderId="19" xfId="3" applyFont="1" applyFill="1" applyBorder="1"/>
    <xf numFmtId="0" fontId="2" fillId="2" borderId="16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16" fillId="3" borderId="13" xfId="3" applyFont="1" applyFill="1" applyBorder="1"/>
    <xf numFmtId="0" fontId="17" fillId="3" borderId="14" xfId="3" applyFont="1" applyFill="1" applyBorder="1" applyAlignment="1">
      <alignment horizontal="center"/>
    </xf>
    <xf numFmtId="0" fontId="2" fillId="3" borderId="15" xfId="3" applyFill="1" applyBorder="1"/>
    <xf numFmtId="0" fontId="2" fillId="0" borderId="0" xfId="3"/>
    <xf numFmtId="0" fontId="16" fillId="0" borderId="0" xfId="3" applyFont="1"/>
    <xf numFmtId="0" fontId="16" fillId="3" borderId="16" xfId="3" applyFont="1" applyFill="1" applyBorder="1"/>
    <xf numFmtId="0" fontId="17" fillId="3" borderId="0" xfId="3" applyFont="1" applyFill="1" applyAlignment="1">
      <alignment horizontal="center"/>
    </xf>
    <xf numFmtId="0" fontId="2" fillId="3" borderId="17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12" xfId="4" applyNumberFormat="1" applyFont="1" applyFill="1" applyBorder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12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6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9" xfId="3" applyFont="1" applyFill="1" applyBorder="1"/>
    <xf numFmtId="0" fontId="2" fillId="3" borderId="20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5" xfId="3" applyFont="1" applyFill="1" applyBorder="1" applyAlignment="1">
      <alignment horizontal="center"/>
    </xf>
    <xf numFmtId="0" fontId="12" fillId="3" borderId="17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7" xfId="3" applyFill="1" applyBorder="1"/>
    <xf numFmtId="0" fontId="2" fillId="2" borderId="20" xfId="3" applyFill="1" applyBorder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12" xfId="4" applyNumberFormat="1" applyFont="1" applyFill="1" applyBorder="1"/>
    <xf numFmtId="3" fontId="12" fillId="3" borderId="12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3" fontId="7" fillId="2" borderId="0" xfId="3" applyNumberFormat="1" applyFont="1" applyFill="1"/>
    <xf numFmtId="17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0" fontId="12" fillId="2" borderId="17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1" fillId="0" borderId="0" xfId="3" applyFont="1"/>
    <xf numFmtId="0" fontId="21" fillId="3" borderId="0" xfId="3" applyFont="1" applyFill="1"/>
    <xf numFmtId="3" fontId="12" fillId="2" borderId="19" xfId="4" applyNumberFormat="1" applyFont="1" applyFill="1" applyBorder="1"/>
    <xf numFmtId="3" fontId="17" fillId="2" borderId="19" xfId="4" applyNumberFormat="1" applyFont="1" applyFill="1" applyBorder="1"/>
    <xf numFmtId="165" fontId="17" fillId="2" borderId="19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9" xfId="3" applyFont="1" applyFill="1" applyBorder="1"/>
    <xf numFmtId="165" fontId="15" fillId="0" borderId="17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5" xfId="3" applyFont="1" applyFill="1" applyBorder="1" applyAlignment="1">
      <alignment horizontal="center"/>
    </xf>
    <xf numFmtId="0" fontId="17" fillId="3" borderId="17" xfId="3" applyFont="1" applyFill="1" applyBorder="1" applyAlignment="1">
      <alignment horizontal="center"/>
    </xf>
    <xf numFmtId="0" fontId="16" fillId="3" borderId="17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20" xfId="3" applyFont="1" applyFill="1" applyBorder="1"/>
    <xf numFmtId="0" fontId="12" fillId="3" borderId="17" xfId="4" applyFont="1" applyFill="1" applyBorder="1"/>
    <xf numFmtId="0" fontId="16" fillId="3" borderId="26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3" xfId="3" applyFill="1" applyBorder="1"/>
    <xf numFmtId="0" fontId="12" fillId="2" borderId="14" xfId="3" applyFont="1" applyFill="1" applyBorder="1" applyAlignment="1">
      <alignment horizontal="center"/>
    </xf>
    <xf numFmtId="0" fontId="12" fillId="2" borderId="14" xfId="3" applyFont="1" applyFill="1" applyBorder="1"/>
    <xf numFmtId="0" fontId="12" fillId="2" borderId="15" xfId="3" applyFont="1" applyFill="1" applyBorder="1" applyAlignment="1">
      <alignment horizontal="center"/>
    </xf>
    <xf numFmtId="0" fontId="12" fillId="2" borderId="17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12" xfId="4" applyNumberFormat="1" applyFont="1" applyFill="1" applyBorder="1"/>
    <xf numFmtId="165" fontId="2" fillId="2" borderId="12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3" fontId="8" fillId="0" borderId="0" xfId="0" applyNumberFormat="1" applyFont="1" applyAlignment="1">
      <alignment horizontal="right"/>
    </xf>
    <xf numFmtId="0" fontId="12" fillId="2" borderId="0" xfId="4" applyFont="1" applyFill="1" applyAlignment="1">
      <alignment vertical="center" wrapText="1"/>
    </xf>
    <xf numFmtId="3" fontId="2" fillId="2" borderId="21" xfId="4" applyNumberFormat="1" applyFont="1" applyFill="1" applyBorder="1" applyAlignment="1">
      <alignment horizontal="right"/>
    </xf>
    <xf numFmtId="165" fontId="2" fillId="2" borderId="24" xfId="4" applyNumberFormat="1" applyFont="1" applyFill="1" applyBorder="1"/>
    <xf numFmtId="165" fontId="2" fillId="2" borderId="25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21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9" xfId="3" applyFont="1" applyFill="1" applyBorder="1"/>
    <xf numFmtId="0" fontId="19" fillId="2" borderId="13" xfId="3" applyFont="1" applyFill="1" applyBorder="1"/>
    <xf numFmtId="3" fontId="19" fillId="2" borderId="0" xfId="0" applyNumberFormat="1" applyFont="1" applyFill="1" applyAlignment="1">
      <alignment horizontal="right"/>
    </xf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2" fillId="0" borderId="0" xfId="3" applyFont="1"/>
    <xf numFmtId="0" fontId="2" fillId="2" borderId="27" xfId="3" applyFill="1" applyBorder="1"/>
    <xf numFmtId="0" fontId="23" fillId="3" borderId="16" xfId="3" applyFont="1" applyFill="1" applyBorder="1"/>
    <xf numFmtId="0" fontId="23" fillId="2" borderId="18" xfId="3" applyFont="1" applyFill="1" applyBorder="1"/>
    <xf numFmtId="0" fontId="23" fillId="2" borderId="0" xfId="3" applyFont="1" applyFill="1" applyAlignment="1">
      <alignment horizontal="left"/>
    </xf>
    <xf numFmtId="0" fontId="23" fillId="2" borderId="19" xfId="3" applyFont="1" applyFill="1" applyBorder="1"/>
    <xf numFmtId="0" fontId="23" fillId="3" borderId="0" xfId="3" applyFont="1" applyFill="1"/>
    <xf numFmtId="0" fontId="23" fillId="3" borderId="18" xfId="3" applyFont="1" applyFill="1" applyBorder="1"/>
    <xf numFmtId="0" fontId="23" fillId="2" borderId="16" xfId="3" applyFont="1" applyFill="1" applyBorder="1"/>
    <xf numFmtId="0" fontId="25" fillId="3" borderId="18" xfId="3" applyFont="1" applyFill="1" applyBorder="1"/>
    <xf numFmtId="0" fontId="26" fillId="3" borderId="16" xfId="3" applyFont="1" applyFill="1" applyBorder="1"/>
    <xf numFmtId="0" fontId="23" fillId="2" borderId="0" xfId="3" applyFont="1" applyFill="1"/>
    <xf numFmtId="0" fontId="23" fillId="2" borderId="7" xfId="3" applyFont="1" applyFill="1" applyBorder="1"/>
    <xf numFmtId="0" fontId="12" fillId="2" borderId="16" xfId="4" applyFont="1" applyFill="1" applyBorder="1"/>
    <xf numFmtId="0" fontId="12" fillId="2" borderId="17" xfId="4" applyFont="1" applyFill="1" applyBorder="1"/>
    <xf numFmtId="0" fontId="12" fillId="3" borderId="0" xfId="4" applyFont="1" applyFill="1" applyAlignment="1">
      <alignment vertical="center"/>
    </xf>
    <xf numFmtId="0" fontId="12" fillId="3" borderId="17" xfId="4" applyFont="1" applyFill="1" applyBorder="1" applyAlignment="1">
      <alignment vertical="center"/>
    </xf>
    <xf numFmtId="0" fontId="12" fillId="3" borderId="16" xfId="4" applyFont="1" applyFill="1" applyBorder="1" applyAlignment="1">
      <alignment vertical="center"/>
    </xf>
    <xf numFmtId="0" fontId="0" fillId="0" borderId="17" xfId="0" applyBorder="1"/>
    <xf numFmtId="3" fontId="19" fillId="2" borderId="0" xfId="5" applyNumberFormat="1" applyFont="1" applyFill="1" applyBorder="1"/>
    <xf numFmtId="0" fontId="23" fillId="2" borderId="28" xfId="3" applyFont="1" applyFill="1" applyBorder="1"/>
    <xf numFmtId="0" fontId="23" fillId="2" borderId="4" xfId="3" applyFont="1" applyFill="1" applyBorder="1"/>
    <xf numFmtId="0" fontId="12" fillId="2" borderId="19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5" fontId="2" fillId="0" borderId="12" xfId="4" applyNumberFormat="1" applyFont="1" applyBorder="1"/>
    <xf numFmtId="0" fontId="23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3" fontId="2" fillId="2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23" fillId="0" borderId="0" xfId="1" applyFont="1" applyFill="1"/>
    <xf numFmtId="0" fontId="28" fillId="0" borderId="0" xfId="3" applyFont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164" fontId="19" fillId="0" borderId="0" xfId="1" applyFont="1" applyFill="1"/>
    <xf numFmtId="170" fontId="29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5" fillId="4" borderId="10" xfId="0" applyFont="1" applyFill="1" applyBorder="1" applyAlignment="1">
      <alignment horizontal="center"/>
    </xf>
    <xf numFmtId="3" fontId="12" fillId="0" borderId="12" xfId="4" applyNumberFormat="1" applyFont="1" applyFill="1" applyBorder="1"/>
    <xf numFmtId="0" fontId="23" fillId="0" borderId="16" xfId="3" applyFont="1" applyFill="1" applyBorder="1"/>
    <xf numFmtId="0" fontId="2" fillId="2" borderId="0" xfId="3" applyFont="1" applyFill="1"/>
    <xf numFmtId="4" fontId="2" fillId="0" borderId="12" xfId="4" applyNumberFormat="1" applyFont="1" applyFill="1" applyBorder="1"/>
    <xf numFmtId="0" fontId="26" fillId="2" borderId="16" xfId="3" applyFont="1" applyFill="1" applyBorder="1"/>
    <xf numFmtId="165" fontId="15" fillId="5" borderId="12" xfId="4" applyNumberFormat="1" applyFont="1" applyFill="1" applyBorder="1"/>
    <xf numFmtId="3" fontId="15" fillId="5" borderId="12" xfId="4" applyNumberFormat="1" applyFont="1" applyFill="1" applyBorder="1"/>
    <xf numFmtId="4" fontId="15" fillId="5" borderId="12" xfId="4" applyNumberFormat="1" applyFont="1" applyFill="1" applyBorder="1"/>
    <xf numFmtId="3" fontId="15" fillId="5" borderId="22" xfId="4" applyNumberFormat="1" applyFont="1" applyFill="1" applyBorder="1"/>
    <xf numFmtId="165" fontId="15" fillId="5" borderId="22" xfId="4" applyNumberFormat="1" applyFont="1" applyFill="1" applyBorder="1"/>
    <xf numFmtId="165" fontId="15" fillId="5" borderId="23" xfId="4" applyNumberFormat="1" applyFont="1" applyFill="1" applyBorder="1"/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5" borderId="0" xfId="4" applyNumberFormat="1" applyFont="1" applyFill="1" applyBorder="1"/>
    <xf numFmtId="0" fontId="12" fillId="3" borderId="0" xfId="4" applyFont="1" applyFill="1" applyAlignment="1"/>
    <xf numFmtId="0" fontId="12" fillId="3" borderId="17" xfId="4" applyFont="1" applyFill="1" applyBorder="1" applyAlignment="1"/>
    <xf numFmtId="165" fontId="2" fillId="0" borderId="12" xfId="4" applyNumberFormat="1" applyFont="1" applyFill="1" applyBorder="1"/>
    <xf numFmtId="165" fontId="6" fillId="0" borderId="12" xfId="4" applyNumberFormat="1" applyFont="1" applyFill="1" applyBorder="1"/>
    <xf numFmtId="3" fontId="7" fillId="2" borderId="0" xfId="0" applyNumberFormat="1" applyFont="1" applyFill="1" applyAlignment="1">
      <alignment horizontal="left"/>
    </xf>
    <xf numFmtId="0" fontId="15" fillId="2" borderId="0" xfId="4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3" applyFont="1" applyAlignment="1">
      <alignment horizontal="right"/>
    </xf>
    <xf numFmtId="165" fontId="3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9" fontId="7" fillId="2" borderId="0" xfId="2" applyFont="1" applyFill="1"/>
    <xf numFmtId="167" fontId="7" fillId="2" borderId="0" xfId="2" applyNumberFormat="1" applyFont="1" applyFill="1"/>
    <xf numFmtId="49" fontId="15" fillId="2" borderId="0" xfId="4" applyNumberFormat="1" applyFont="1" applyFill="1" applyAlignment="1">
      <alignment vertical="center" wrapText="1"/>
    </xf>
    <xf numFmtId="2" fontId="31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/>
    </xf>
    <xf numFmtId="164" fontId="31" fillId="2" borderId="0" xfId="1" applyNumberFormat="1" applyFont="1" applyFill="1" applyAlignment="1">
      <alignment vertical="center"/>
    </xf>
    <xf numFmtId="0" fontId="7" fillId="2" borderId="0" xfId="3" applyFont="1" applyFill="1" applyAlignment="1">
      <alignment horizontal="right"/>
    </xf>
    <xf numFmtId="168" fontId="7" fillId="2" borderId="0" xfId="3" applyNumberFormat="1" applyFont="1" applyFill="1"/>
    <xf numFmtId="169" fontId="9" fillId="2" borderId="0" xfId="1" applyNumberFormat="1" applyFont="1" applyFill="1"/>
    <xf numFmtId="3" fontId="15" fillId="2" borderId="0" xfId="0" applyNumberFormat="1" applyFont="1" applyFill="1"/>
    <xf numFmtId="1" fontId="31" fillId="2" borderId="0" xfId="0" applyNumberFormat="1" applyFont="1" applyFill="1" applyAlignment="1">
      <alignment vertical="center"/>
    </xf>
    <xf numFmtId="0" fontId="32" fillId="2" borderId="0" xfId="3" applyFont="1" applyFill="1"/>
    <xf numFmtId="165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7" fillId="2" borderId="0" xfId="3" applyNumberFormat="1" applyFont="1" applyFill="1"/>
    <xf numFmtId="3" fontId="15" fillId="2" borderId="0" xfId="0" applyNumberFormat="1" applyFont="1" applyFill="1" applyAlignment="1">
      <alignment horizontal="left"/>
    </xf>
    <xf numFmtId="169" fontId="15" fillId="2" borderId="0" xfId="1" applyNumberFormat="1" applyFont="1" applyFill="1" applyAlignment="1">
      <alignment horizontal="right"/>
    </xf>
    <xf numFmtId="1" fontId="7" fillId="2" borderId="0" xfId="3" applyNumberFormat="1" applyFont="1" applyFill="1" applyAlignment="1">
      <alignment horizontal="right"/>
    </xf>
    <xf numFmtId="3" fontId="7" fillId="0" borderId="0" xfId="3" applyNumberFormat="1" applyFont="1"/>
    <xf numFmtId="17" fontId="15" fillId="2" borderId="0" xfId="3" applyNumberFormat="1" applyFont="1" applyFill="1"/>
    <xf numFmtId="0" fontId="30" fillId="2" borderId="0" xfId="0" applyFont="1" applyFill="1" applyAlignment="1">
      <alignment vertical="center"/>
    </xf>
    <xf numFmtId="0" fontId="15" fillId="2" borderId="0" xfId="3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0" fontId="30" fillId="2" borderId="0" xfId="0" applyFont="1" applyFill="1" applyAlignment="1">
      <alignment horizontal="right" vertical="center"/>
    </xf>
    <xf numFmtId="17" fontId="15" fillId="2" borderId="0" xfId="3" applyNumberFormat="1" applyFont="1" applyFill="1" applyAlignment="1">
      <alignment horizontal="right"/>
    </xf>
    <xf numFmtId="3" fontId="15" fillId="2" borderId="0" xfId="3" applyNumberFormat="1" applyFont="1" applyFill="1"/>
    <xf numFmtId="17" fontId="7" fillId="3" borderId="0" xfId="3" applyNumberFormat="1" applyFont="1" applyFill="1"/>
    <xf numFmtId="0" fontId="31" fillId="0" borderId="0" xfId="0" applyFont="1"/>
    <xf numFmtId="170" fontId="15" fillId="0" borderId="0" xfId="1" applyNumberFormat="1" applyFont="1"/>
    <xf numFmtId="1" fontId="31" fillId="0" borderId="0" xfId="0" applyNumberFormat="1" applyFont="1"/>
    <xf numFmtId="170" fontId="31" fillId="0" borderId="0" xfId="1" applyNumberFormat="1" applyFont="1" applyAlignment="1">
      <alignment vertical="center"/>
    </xf>
    <xf numFmtId="1" fontId="7" fillId="0" borderId="0" xfId="3" applyNumberFormat="1" applyFont="1" applyFill="1"/>
    <xf numFmtId="3" fontId="7" fillId="2" borderId="0" xfId="1" applyNumberFormat="1" applyFont="1" applyFill="1"/>
    <xf numFmtId="169" fontId="7" fillId="2" borderId="0" xfId="1" applyNumberFormat="1" applyFont="1" applyFill="1"/>
    <xf numFmtId="169" fontId="32" fillId="2" borderId="0" xfId="1" applyNumberFormat="1" applyFont="1" applyFill="1"/>
    <xf numFmtId="0" fontId="31" fillId="2" borderId="0" xfId="0" applyFont="1" applyFill="1"/>
    <xf numFmtId="169" fontId="31" fillId="2" borderId="0" xfId="0" applyNumberFormat="1" applyFont="1" applyFill="1"/>
    <xf numFmtId="0" fontId="9" fillId="2" borderId="0" xfId="0" applyFont="1" applyFill="1"/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0" borderId="19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0" fontId="23" fillId="2" borderId="18" xfId="3" applyFont="1" applyFill="1" applyBorder="1" applyAlignment="1">
      <alignment horizontal="left" vertical="justify" wrapText="1"/>
    </xf>
    <xf numFmtId="0" fontId="23" fillId="2" borderId="19" xfId="3" applyFont="1" applyFill="1" applyBorder="1" applyAlignment="1">
      <alignment horizontal="left" vertical="justify" wrapText="1"/>
    </xf>
    <xf numFmtId="0" fontId="23" fillId="2" borderId="20" xfId="3" applyFont="1" applyFill="1" applyBorder="1" applyAlignment="1">
      <alignment horizontal="left" vertical="justify" wrapText="1"/>
    </xf>
    <xf numFmtId="0" fontId="15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49" fontId="15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17" fontId="12" fillId="2" borderId="0" xfId="0" applyNumberFormat="1" applyFont="1" applyFill="1" applyAlignment="1">
      <alignment horizontal="center" vertical="center" readingOrder="1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6" xfId="0" applyFont="1" applyFill="1" applyBorder="1" applyAlignment="1">
      <alignment horizontal="center" vertical="center" readingOrder="1"/>
    </xf>
    <xf numFmtId="0" fontId="12" fillId="2" borderId="16" xfId="3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3" fillId="3" borderId="18" xfId="3" applyFont="1" applyFill="1" applyBorder="1" applyAlignment="1">
      <alignment horizontal="left" vertical="justify" wrapText="1"/>
    </xf>
    <xf numFmtId="0" fontId="23" fillId="3" borderId="19" xfId="3" applyFont="1" applyFill="1" applyBorder="1" applyAlignment="1">
      <alignment horizontal="left" vertical="justify" wrapText="1"/>
    </xf>
    <xf numFmtId="0" fontId="23" fillId="3" borderId="20" xfId="3" applyFont="1" applyFill="1" applyBorder="1" applyAlignment="1">
      <alignment horizontal="left" vertical="justify" wrapText="1"/>
    </xf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 xr:uid="{00000000-0005-0000-0000-000003000000}"/>
    <cellStyle name="Normal_Fenaviquín 15 (2007) - Huevo por colores" xfId="4" xr:uid="{00000000-0005-0000-0000-000004000000}"/>
    <cellStyle name="Porcentaje" xfId="2" builtinId="5"/>
    <cellStyle name="Porcentual 2" xfId="5" xr:uid="{00000000-0005-0000-0000-000006000000}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0.82508281391335492</c:v>
                </c:pt>
                <c:pt idx="1">
                  <c:v>0.17491718608664514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'Insumos importados obras c.'!$R$40:$R$88</c:f>
              <c:numCache>
                <c:formatCode>_(* #,##0_);_(* \(#,##0\);_(* "-"??_);_(@_)</c:formatCode>
                <c:ptCount val="49"/>
                <c:pt idx="0">
                  <c:v>22.054214819999995</c:v>
                </c:pt>
                <c:pt idx="1">
                  <c:v>20.587910127499999</c:v>
                </c:pt>
                <c:pt idx="2">
                  <c:v>19.440787864166666</c:v>
                </c:pt>
                <c:pt idx="3">
                  <c:v>18.222505575833331</c:v>
                </c:pt>
                <c:pt idx="4">
                  <c:v>17.089991476666661</c:v>
                </c:pt>
                <c:pt idx="5">
                  <c:v>15.463815423333331</c:v>
                </c:pt>
                <c:pt idx="6">
                  <c:v>14.682724454166667</c:v>
                </c:pt>
                <c:pt idx="7">
                  <c:v>13.904402854166669</c:v>
                </c:pt>
                <c:pt idx="8">
                  <c:v>14.611587077500001</c:v>
                </c:pt>
                <c:pt idx="9">
                  <c:v>14.404881551666668</c:v>
                </c:pt>
                <c:pt idx="10">
                  <c:v>14.638415291666666</c:v>
                </c:pt>
                <c:pt idx="11">
                  <c:v>14.659497568333336</c:v>
                </c:pt>
                <c:pt idx="12">
                  <c:v>14.837895275833333</c:v>
                </c:pt>
                <c:pt idx="13">
                  <c:v>15.862438763333335</c:v>
                </c:pt>
                <c:pt idx="14">
                  <c:v>16.999178234166671</c:v>
                </c:pt>
                <c:pt idx="15">
                  <c:v>18.49949721416667</c:v>
                </c:pt>
                <c:pt idx="16">
                  <c:v>20.368118380000002</c:v>
                </c:pt>
                <c:pt idx="17">
                  <c:v>20.783276725833336</c:v>
                </c:pt>
                <c:pt idx="18">
                  <c:v>22.459647173333337</c:v>
                </c:pt>
                <c:pt idx="19">
                  <c:v>23.660458190833332</c:v>
                </c:pt>
                <c:pt idx="20">
                  <c:v>24.882889131666666</c:v>
                </c:pt>
                <c:pt idx="21">
                  <c:v>25.789534325833333</c:v>
                </c:pt>
                <c:pt idx="22">
                  <c:v>26.553520622499999</c:v>
                </c:pt>
                <c:pt idx="23">
                  <c:v>26.575854539166659</c:v>
                </c:pt>
                <c:pt idx="24">
                  <c:v>26.177706753333329</c:v>
                </c:pt>
                <c:pt idx="25">
                  <c:v>25.896771519999998</c:v>
                </c:pt>
                <c:pt idx="26">
                  <c:v>26.828651214166666</c:v>
                </c:pt>
                <c:pt idx="27">
                  <c:v>28.280565237499996</c:v>
                </c:pt>
                <c:pt idx="28">
                  <c:v>26.359260609166665</c:v>
                </c:pt>
                <c:pt idx="29">
                  <c:v>28.60389472666667</c:v>
                </c:pt>
                <c:pt idx="30">
                  <c:v>28.140230370000001</c:v>
                </c:pt>
                <c:pt idx="31">
                  <c:v>28.066337107499997</c:v>
                </c:pt>
                <c:pt idx="32">
                  <c:v>26.461059734999999</c:v>
                </c:pt>
                <c:pt idx="33">
                  <c:v>26.867527915000004</c:v>
                </c:pt>
                <c:pt idx="34">
                  <c:v>27.388862664166663</c:v>
                </c:pt>
                <c:pt idx="35">
                  <c:v>27.986544774166664</c:v>
                </c:pt>
                <c:pt idx="36">
                  <c:v>28.876818628333329</c:v>
                </c:pt>
                <c:pt idx="37">
                  <c:v>30.096470204166664</c:v>
                </c:pt>
                <c:pt idx="38">
                  <c:v>30.135922138333335</c:v>
                </c:pt>
                <c:pt idx="39">
                  <c:v>27.855462656666663</c:v>
                </c:pt>
                <c:pt idx="40">
                  <c:v>28.026094223333331</c:v>
                </c:pt>
                <c:pt idx="41">
                  <c:v>25.571360738333329</c:v>
                </c:pt>
                <c:pt idx="42">
                  <c:v>24.080108949166668</c:v>
                </c:pt>
                <c:pt idx="43">
                  <c:v>22.779510769166663</c:v>
                </c:pt>
                <c:pt idx="44">
                  <c:v>22.165236304166662</c:v>
                </c:pt>
                <c:pt idx="45">
                  <c:v>21.351457323333332</c:v>
                </c:pt>
                <c:pt idx="46">
                  <c:v>19.335808229166663</c:v>
                </c:pt>
                <c:pt idx="47">
                  <c:v>18.464535506666664</c:v>
                </c:pt>
                <c:pt idx="48">
                  <c:v>17.287287616666667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66080"/>
        <c:axId val="116278400"/>
      </c:lineChart>
      <c:dateAx>
        <c:axId val="12316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278400"/>
        <c:crosses val="autoZero"/>
        <c:auto val="1"/>
        <c:lblOffset val="100"/>
        <c:baseTimeUnit val="months"/>
        <c:majorUnit val="12"/>
        <c:minorUnit val="12"/>
      </c:dateAx>
      <c:valAx>
        <c:axId val="116278400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660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'Producción concreto'!$R$40:$R$88</c:f>
              <c:numCache>
                <c:formatCode>_(* #,##0_);_(* \(#,##0\);_(* "-"??_);_(@_)</c:formatCode>
                <c:ptCount val="49"/>
                <c:pt idx="0">
                  <c:v>169.45310449508924</c:v>
                </c:pt>
                <c:pt idx="1">
                  <c:v>155.27725991175589</c:v>
                </c:pt>
                <c:pt idx="2">
                  <c:v>145.20676324508923</c:v>
                </c:pt>
                <c:pt idx="3">
                  <c:v>141.03395324508921</c:v>
                </c:pt>
                <c:pt idx="4">
                  <c:v>136.10922407842256</c:v>
                </c:pt>
                <c:pt idx="5">
                  <c:v>132.03394824508919</c:v>
                </c:pt>
                <c:pt idx="6">
                  <c:v>129.29969566666665</c:v>
                </c:pt>
                <c:pt idx="7">
                  <c:v>125.82926483333333</c:v>
                </c:pt>
                <c:pt idx="8">
                  <c:v>123.26288483333333</c:v>
                </c:pt>
                <c:pt idx="9">
                  <c:v>120.70739083333332</c:v>
                </c:pt>
                <c:pt idx="10">
                  <c:v>117.538145</c:v>
                </c:pt>
                <c:pt idx="11">
                  <c:v>116.0843375</c:v>
                </c:pt>
                <c:pt idx="12">
                  <c:v>121.02126916666667</c:v>
                </c:pt>
                <c:pt idx="13">
                  <c:v>132.54952499999999</c:v>
                </c:pt>
                <c:pt idx="14">
                  <c:v>136.6687574974568</c:v>
                </c:pt>
                <c:pt idx="15">
                  <c:v>138.83341416412347</c:v>
                </c:pt>
                <c:pt idx="16">
                  <c:v>140.96975583079015</c:v>
                </c:pt>
                <c:pt idx="17">
                  <c:v>143.15866066412349</c:v>
                </c:pt>
                <c:pt idx="18">
                  <c:v>145.67986399745681</c:v>
                </c:pt>
                <c:pt idx="19">
                  <c:v>147.10450316412349</c:v>
                </c:pt>
                <c:pt idx="20">
                  <c:v>149.53599091412346</c:v>
                </c:pt>
                <c:pt idx="21">
                  <c:v>152.36658458079023</c:v>
                </c:pt>
                <c:pt idx="22">
                  <c:v>156.65880208079022</c:v>
                </c:pt>
                <c:pt idx="23">
                  <c:v>160.69490624745691</c:v>
                </c:pt>
                <c:pt idx="24">
                  <c:v>164.18673041412356</c:v>
                </c:pt>
                <c:pt idx="25">
                  <c:v>167.37246208079026</c:v>
                </c:pt>
                <c:pt idx="26">
                  <c:v>173.6308004166668</c:v>
                </c:pt>
                <c:pt idx="27">
                  <c:v>177.33430791666683</c:v>
                </c:pt>
                <c:pt idx="28">
                  <c:v>180.42506291666677</c:v>
                </c:pt>
                <c:pt idx="29">
                  <c:v>185.42728975000011</c:v>
                </c:pt>
                <c:pt idx="30">
                  <c:v>188.7319114166668</c:v>
                </c:pt>
                <c:pt idx="31">
                  <c:v>192.33155683333345</c:v>
                </c:pt>
                <c:pt idx="32">
                  <c:v>196.10527408333346</c:v>
                </c:pt>
                <c:pt idx="33">
                  <c:v>199.60386541666671</c:v>
                </c:pt>
                <c:pt idx="34">
                  <c:v>199.90433125000001</c:v>
                </c:pt>
                <c:pt idx="35">
                  <c:v>200.22159791666664</c:v>
                </c:pt>
                <c:pt idx="36">
                  <c:v>201.11125625</c:v>
                </c:pt>
                <c:pt idx="37">
                  <c:v>201.71128541666664</c:v>
                </c:pt>
                <c:pt idx="38">
                  <c:v>203.85371541666666</c:v>
                </c:pt>
                <c:pt idx="39">
                  <c:v>206.4015820833333</c:v>
                </c:pt>
                <c:pt idx="40">
                  <c:v>207.99013124999999</c:v>
                </c:pt>
                <c:pt idx="41">
                  <c:v>209.23593458287559</c:v>
                </c:pt>
                <c:pt idx="42">
                  <c:v>211.28970541620893</c:v>
                </c:pt>
                <c:pt idx="43">
                  <c:v>213.00863999954225</c:v>
                </c:pt>
                <c:pt idx="44">
                  <c:v>214.2813858328756</c:v>
                </c:pt>
                <c:pt idx="45">
                  <c:v>213.26935666620886</c:v>
                </c:pt>
                <c:pt idx="46">
                  <c:v>212.66031083287555</c:v>
                </c:pt>
                <c:pt idx="47">
                  <c:v>214.05156166620881</c:v>
                </c:pt>
                <c:pt idx="48">
                  <c:v>212.58399583287553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154624"/>
        <c:axId val="124156160"/>
      </c:lineChart>
      <c:dateAx>
        <c:axId val="1241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6160"/>
        <c:crosses val="autoZero"/>
        <c:auto val="1"/>
        <c:lblOffset val="100"/>
        <c:baseTimeUnit val="months"/>
        <c:majorUnit val="12"/>
        <c:minorUnit val="12"/>
      </c:dateAx>
      <c:valAx>
        <c:axId val="124156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46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'Producción concreto vivienda'!$R$40:$R$88</c:f>
              <c:numCache>
                <c:formatCode>_(* #,##0_);_(* \(#,##0\);_(* "-"??_);_(@_)</c:formatCode>
                <c:ptCount val="49"/>
                <c:pt idx="0">
                  <c:v>97.937848875540965</c:v>
                </c:pt>
                <c:pt idx="1">
                  <c:v>89.649503042207641</c:v>
                </c:pt>
                <c:pt idx="2">
                  <c:v>84.83899470887431</c:v>
                </c:pt>
                <c:pt idx="3">
                  <c:v>83.781223875540974</c:v>
                </c:pt>
                <c:pt idx="4">
                  <c:v>82.181916544926892</c:v>
                </c:pt>
                <c:pt idx="5">
                  <c:v>80.808076849141699</c:v>
                </c:pt>
                <c:pt idx="6">
                  <c:v>80.198070666666666</c:v>
                </c:pt>
                <c:pt idx="7">
                  <c:v>78.439229000000012</c:v>
                </c:pt>
                <c:pt idx="8">
                  <c:v>77.101567333333321</c:v>
                </c:pt>
                <c:pt idx="9">
                  <c:v>76.237129166666662</c:v>
                </c:pt>
                <c:pt idx="10">
                  <c:v>75.044566666666668</c:v>
                </c:pt>
                <c:pt idx="11">
                  <c:v>74.09624500000001</c:v>
                </c:pt>
                <c:pt idx="12">
                  <c:v>77.079349166666674</c:v>
                </c:pt>
                <c:pt idx="13">
                  <c:v>84.788320000000013</c:v>
                </c:pt>
                <c:pt idx="14">
                  <c:v>87.266584999999949</c:v>
                </c:pt>
                <c:pt idx="15">
                  <c:v>88.946859999999944</c:v>
                </c:pt>
                <c:pt idx="16">
                  <c:v>90.705797499999946</c:v>
                </c:pt>
                <c:pt idx="17">
                  <c:v>92.999852499999932</c:v>
                </c:pt>
                <c:pt idx="18">
                  <c:v>95.532844999999952</c:v>
                </c:pt>
                <c:pt idx="19">
                  <c:v>97.064354166666632</c:v>
                </c:pt>
                <c:pt idx="20">
                  <c:v>99.378615833333285</c:v>
                </c:pt>
                <c:pt idx="21">
                  <c:v>101.41621833333339</c:v>
                </c:pt>
                <c:pt idx="22">
                  <c:v>103.11880166666674</c:v>
                </c:pt>
                <c:pt idx="23">
                  <c:v>105.52945583333339</c:v>
                </c:pt>
                <c:pt idx="24">
                  <c:v>107.37060166666673</c:v>
                </c:pt>
                <c:pt idx="25">
                  <c:v>108.5528808333334</c:v>
                </c:pt>
                <c:pt idx="26">
                  <c:v>111.76097416666678</c:v>
                </c:pt>
                <c:pt idx="27">
                  <c:v>113.62637833333346</c:v>
                </c:pt>
                <c:pt idx="28">
                  <c:v>115.17671666666679</c:v>
                </c:pt>
                <c:pt idx="29">
                  <c:v>117.66806666666682</c:v>
                </c:pt>
                <c:pt idx="30">
                  <c:v>119.3582966666668</c:v>
                </c:pt>
                <c:pt idx="31">
                  <c:v>120.88963708333345</c:v>
                </c:pt>
                <c:pt idx="32">
                  <c:v>122.34634958333346</c:v>
                </c:pt>
                <c:pt idx="33">
                  <c:v>123.86112541666668</c:v>
                </c:pt>
                <c:pt idx="34">
                  <c:v>124.82329208333334</c:v>
                </c:pt>
                <c:pt idx="35">
                  <c:v>125.57977125000001</c:v>
                </c:pt>
                <c:pt idx="36">
                  <c:v>126.57431291666666</c:v>
                </c:pt>
                <c:pt idx="37">
                  <c:v>127.45322958333333</c:v>
                </c:pt>
                <c:pt idx="38">
                  <c:v>129.42395541666667</c:v>
                </c:pt>
                <c:pt idx="39">
                  <c:v>131.61240125000003</c:v>
                </c:pt>
                <c:pt idx="40">
                  <c:v>133.83302125000003</c:v>
                </c:pt>
                <c:pt idx="41">
                  <c:v>136.46201458287555</c:v>
                </c:pt>
                <c:pt idx="42">
                  <c:v>139.53055624954223</c:v>
                </c:pt>
                <c:pt idx="43">
                  <c:v>142.52274916620891</c:v>
                </c:pt>
                <c:pt idx="44">
                  <c:v>145.29729833287556</c:v>
                </c:pt>
                <c:pt idx="45">
                  <c:v>145.54643999954223</c:v>
                </c:pt>
                <c:pt idx="46">
                  <c:v>145.87868999954222</c:v>
                </c:pt>
                <c:pt idx="47">
                  <c:v>148.44967416620892</c:v>
                </c:pt>
                <c:pt idx="48">
                  <c:v>148.66671249954226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91904"/>
        <c:axId val="123305984"/>
      </c:lineChart>
      <c:dateAx>
        <c:axId val="12329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305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2330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'Producción concreto edific'!$R$40:$R$88</c:f>
              <c:numCache>
                <c:formatCode>_(* #,##0_);_(* \(#,##0\);_(* "-"??_);_(@_)</c:formatCode>
                <c:ptCount val="49"/>
                <c:pt idx="0">
                  <c:v>45.765742448324026</c:v>
                </c:pt>
                <c:pt idx="1">
                  <c:v>41.80805619832401</c:v>
                </c:pt>
                <c:pt idx="2">
                  <c:v>38.31023453165735</c:v>
                </c:pt>
                <c:pt idx="3">
                  <c:v>36.213532864990682</c:v>
                </c:pt>
                <c:pt idx="4">
                  <c:v>33.993472825335111</c:v>
                </c:pt>
                <c:pt idx="5">
                  <c:v>32.365188180535654</c:v>
                </c:pt>
                <c:pt idx="6">
                  <c:v>31.338499999999996</c:v>
                </c:pt>
                <c:pt idx="7">
                  <c:v>30.130427500000003</c:v>
                </c:pt>
                <c:pt idx="8">
                  <c:v>29.326415833333336</c:v>
                </c:pt>
                <c:pt idx="9">
                  <c:v>28.333235000000002</c:v>
                </c:pt>
                <c:pt idx="10">
                  <c:v>27.355589166666668</c:v>
                </c:pt>
                <c:pt idx="11">
                  <c:v>27.501545</c:v>
                </c:pt>
                <c:pt idx="12">
                  <c:v>29.311701666666671</c:v>
                </c:pt>
                <c:pt idx="13">
                  <c:v>32.007155833333336</c:v>
                </c:pt>
                <c:pt idx="14">
                  <c:v>33.224369164123523</c:v>
                </c:pt>
                <c:pt idx="15">
                  <c:v>33.926921664123519</c:v>
                </c:pt>
                <c:pt idx="16">
                  <c:v>34.495610830790184</c:v>
                </c:pt>
                <c:pt idx="17">
                  <c:v>34.565309997456851</c:v>
                </c:pt>
                <c:pt idx="18">
                  <c:v>34.561697497456848</c:v>
                </c:pt>
                <c:pt idx="19">
                  <c:v>34.221395830790186</c:v>
                </c:pt>
                <c:pt idx="20">
                  <c:v>34.137037497456852</c:v>
                </c:pt>
                <c:pt idx="21">
                  <c:v>34.397102497456856</c:v>
                </c:pt>
                <c:pt idx="22">
                  <c:v>35.153781664123528</c:v>
                </c:pt>
                <c:pt idx="23">
                  <c:v>34.807902497456851</c:v>
                </c:pt>
                <c:pt idx="24">
                  <c:v>34.414689997456854</c:v>
                </c:pt>
                <c:pt idx="25">
                  <c:v>34.260952497456842</c:v>
                </c:pt>
                <c:pt idx="26">
                  <c:v>34.869722499999995</c:v>
                </c:pt>
                <c:pt idx="27">
                  <c:v>34.704629999999995</c:v>
                </c:pt>
                <c:pt idx="28">
                  <c:v>34.591588333333327</c:v>
                </c:pt>
                <c:pt idx="29">
                  <c:v>35.045317499999996</c:v>
                </c:pt>
                <c:pt idx="30">
                  <c:v>35.003284166666674</c:v>
                </c:pt>
                <c:pt idx="31">
                  <c:v>35.616208333333333</c:v>
                </c:pt>
                <c:pt idx="32">
                  <c:v>35.762508333333336</c:v>
                </c:pt>
                <c:pt idx="33">
                  <c:v>36.005179166666665</c:v>
                </c:pt>
                <c:pt idx="34">
                  <c:v>35.603520833333334</c:v>
                </c:pt>
                <c:pt idx="35">
                  <c:v>35.827179166666667</c:v>
                </c:pt>
                <c:pt idx="36">
                  <c:v>35.769387500000008</c:v>
                </c:pt>
                <c:pt idx="37">
                  <c:v>35.923900000000003</c:v>
                </c:pt>
                <c:pt idx="38">
                  <c:v>36.331458333333337</c:v>
                </c:pt>
                <c:pt idx="39">
                  <c:v>36.739970833333331</c:v>
                </c:pt>
                <c:pt idx="40">
                  <c:v>36.693429166666668</c:v>
                </c:pt>
                <c:pt idx="41">
                  <c:v>35.824137500000006</c:v>
                </c:pt>
                <c:pt idx="42">
                  <c:v>35.253033333333335</c:v>
                </c:pt>
                <c:pt idx="43">
                  <c:v>34.3748</c:v>
                </c:pt>
                <c:pt idx="44">
                  <c:v>33.605754166666664</c:v>
                </c:pt>
                <c:pt idx="45">
                  <c:v>32.892524999999999</c:v>
                </c:pt>
                <c:pt idx="46">
                  <c:v>31.825483333333334</c:v>
                </c:pt>
                <c:pt idx="47">
                  <c:v>30.36450833333333</c:v>
                </c:pt>
                <c:pt idx="48">
                  <c:v>28.729695833333334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4320"/>
        <c:axId val="125625856"/>
      </c:lineChart>
      <c:dateAx>
        <c:axId val="12562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5856"/>
        <c:crosses val="autoZero"/>
        <c:auto val="1"/>
        <c:lblOffset val="100"/>
        <c:baseTimeUnit val="months"/>
        <c:majorUnit val="12"/>
        <c:minorUnit val="12"/>
      </c:dateAx>
      <c:valAx>
        <c:axId val="125625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4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'Producción concreto obras civil'!$R$40:$R$88</c:f>
              <c:numCache>
                <c:formatCode>_(* #,##0_);_(* \(#,##0\);_(* "-"??_);_(@_)</c:formatCode>
                <c:ptCount val="49"/>
                <c:pt idx="0">
                  <c:v>23.248888171224227</c:v>
                </c:pt>
                <c:pt idx="1">
                  <c:v>21.44399233789089</c:v>
                </c:pt>
                <c:pt idx="2">
                  <c:v>19.761492337890889</c:v>
                </c:pt>
                <c:pt idx="3">
                  <c:v>18.864550671224222</c:v>
                </c:pt>
                <c:pt idx="4">
                  <c:v>17.917013041493888</c:v>
                </c:pt>
                <c:pt idx="5">
                  <c:v>16.982132382078522</c:v>
                </c:pt>
                <c:pt idx="6">
                  <c:v>16.225136666666668</c:v>
                </c:pt>
                <c:pt idx="7">
                  <c:v>15.898203333333333</c:v>
                </c:pt>
                <c:pt idx="8">
                  <c:v>15.612184166666665</c:v>
                </c:pt>
                <c:pt idx="9">
                  <c:v>15.019913333333331</c:v>
                </c:pt>
                <c:pt idx="10">
                  <c:v>14.198584166666665</c:v>
                </c:pt>
                <c:pt idx="11">
                  <c:v>13.610059166666664</c:v>
                </c:pt>
                <c:pt idx="12">
                  <c:v>13.771813333333332</c:v>
                </c:pt>
                <c:pt idx="13">
                  <c:v>14.872602499999999</c:v>
                </c:pt>
                <c:pt idx="14">
                  <c:v>15.345106666666666</c:v>
                </c:pt>
                <c:pt idx="15">
                  <c:v>15.098039999999999</c:v>
                </c:pt>
                <c:pt idx="16">
                  <c:v>14.934930833333334</c:v>
                </c:pt>
                <c:pt idx="17">
                  <c:v>14.769955833333334</c:v>
                </c:pt>
                <c:pt idx="18">
                  <c:v>14.737841666666666</c:v>
                </c:pt>
                <c:pt idx="19">
                  <c:v>14.927023333333336</c:v>
                </c:pt>
                <c:pt idx="20">
                  <c:v>15.076274416666667</c:v>
                </c:pt>
                <c:pt idx="21">
                  <c:v>15.645763083333332</c:v>
                </c:pt>
                <c:pt idx="22">
                  <c:v>17.377613916666665</c:v>
                </c:pt>
                <c:pt idx="23">
                  <c:v>19.23608891666667</c:v>
                </c:pt>
                <c:pt idx="24">
                  <c:v>21.065792250000001</c:v>
                </c:pt>
                <c:pt idx="25">
                  <c:v>23.098982250000002</c:v>
                </c:pt>
                <c:pt idx="26">
                  <c:v>25.101353083333333</c:v>
                </c:pt>
                <c:pt idx="27">
                  <c:v>26.746840583333338</c:v>
                </c:pt>
                <c:pt idx="28">
                  <c:v>28.308444750000007</c:v>
                </c:pt>
                <c:pt idx="29">
                  <c:v>30.098801416666671</c:v>
                </c:pt>
                <c:pt idx="30">
                  <c:v>31.754101416666671</c:v>
                </c:pt>
                <c:pt idx="31">
                  <c:v>33.004711416666666</c:v>
                </c:pt>
                <c:pt idx="32">
                  <c:v>35.103687000000001</c:v>
                </c:pt>
                <c:pt idx="33">
                  <c:v>36.447539999999996</c:v>
                </c:pt>
                <c:pt idx="34">
                  <c:v>36.31285166666666</c:v>
                </c:pt>
                <c:pt idx="35">
                  <c:v>35.799564166666663</c:v>
                </c:pt>
                <c:pt idx="36">
                  <c:v>35.552514166666668</c:v>
                </c:pt>
                <c:pt idx="37">
                  <c:v>35.125989166666663</c:v>
                </c:pt>
                <c:pt idx="38">
                  <c:v>35.193801666666673</c:v>
                </c:pt>
                <c:pt idx="39">
                  <c:v>35.258501666666668</c:v>
                </c:pt>
                <c:pt idx="40">
                  <c:v>34.763076666666677</c:v>
                </c:pt>
                <c:pt idx="41">
                  <c:v>34.421865833333335</c:v>
                </c:pt>
                <c:pt idx="42">
                  <c:v>34.006199166666669</c:v>
                </c:pt>
                <c:pt idx="43">
                  <c:v>33.778382499999999</c:v>
                </c:pt>
                <c:pt idx="44">
                  <c:v>33.066875000000003</c:v>
                </c:pt>
                <c:pt idx="45">
                  <c:v>32.794037499999988</c:v>
                </c:pt>
                <c:pt idx="46">
                  <c:v>32.840908333333303</c:v>
                </c:pt>
                <c:pt idx="47">
                  <c:v>33.015941666666627</c:v>
                </c:pt>
                <c:pt idx="48">
                  <c:v>33.257379166666631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65120"/>
        <c:axId val="129366656"/>
      </c:lineChart>
      <c:dateAx>
        <c:axId val="129365120"/>
        <c:scaling>
          <c:orientation val="minMax"/>
          <c:max val="45352"/>
          <c:min val="43891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6656"/>
        <c:crosses val="autoZero"/>
        <c:auto val="1"/>
        <c:lblOffset val="100"/>
        <c:baseTimeUnit val="months"/>
        <c:majorUnit val="12"/>
        <c:minorUnit val="12"/>
      </c:dateAx>
      <c:valAx>
        <c:axId val="129366656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5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'Histórico licencias total'!$R$40:$R$88</c:f>
              <c:numCache>
                <c:formatCode>_(* #,##0_);_(* \(#,##0\);_(* "-"??_);_(@_)</c:formatCode>
                <c:ptCount val="49"/>
                <c:pt idx="0">
                  <c:v>340.75441666666671</c:v>
                </c:pt>
                <c:pt idx="1">
                  <c:v>326.10833333333329</c:v>
                </c:pt>
                <c:pt idx="2">
                  <c:v>309.94908333333331</c:v>
                </c:pt>
                <c:pt idx="3">
                  <c:v>299.18091666666669</c:v>
                </c:pt>
                <c:pt idx="4">
                  <c:v>294.11241666666666</c:v>
                </c:pt>
                <c:pt idx="5">
                  <c:v>278.99241666666671</c:v>
                </c:pt>
                <c:pt idx="6">
                  <c:v>290.98725000000002</c:v>
                </c:pt>
                <c:pt idx="7">
                  <c:v>294.35874999999999</c:v>
                </c:pt>
                <c:pt idx="8">
                  <c:v>294.59633333333329</c:v>
                </c:pt>
                <c:pt idx="9">
                  <c:v>274.65116666666671</c:v>
                </c:pt>
                <c:pt idx="10">
                  <c:v>258.93183333333332</c:v>
                </c:pt>
                <c:pt idx="11">
                  <c:v>261.11250000000001</c:v>
                </c:pt>
                <c:pt idx="12">
                  <c:v>267.23491666666666</c:v>
                </c:pt>
                <c:pt idx="13">
                  <c:v>279.24091666666669</c:v>
                </c:pt>
                <c:pt idx="14">
                  <c:v>293.24966666666671</c:v>
                </c:pt>
                <c:pt idx="15">
                  <c:v>306.52433333333329</c:v>
                </c:pt>
                <c:pt idx="16">
                  <c:v>301.30133333333333</c:v>
                </c:pt>
                <c:pt idx="17">
                  <c:v>295.79916666666668</c:v>
                </c:pt>
                <c:pt idx="18">
                  <c:v>279.08199999999999</c:v>
                </c:pt>
                <c:pt idx="19">
                  <c:v>268.2955833333333</c:v>
                </c:pt>
                <c:pt idx="20">
                  <c:v>274.55824999999999</c:v>
                </c:pt>
                <c:pt idx="21">
                  <c:v>270.51083333333332</c:v>
                </c:pt>
                <c:pt idx="22">
                  <c:v>284.31150000000002</c:v>
                </c:pt>
                <c:pt idx="23">
                  <c:v>264.80874999999997</c:v>
                </c:pt>
                <c:pt idx="24">
                  <c:v>272.93916666666667</c:v>
                </c:pt>
                <c:pt idx="25">
                  <c:v>302.83325000000002</c:v>
                </c:pt>
                <c:pt idx="26">
                  <c:v>295.46683333333334</c:v>
                </c:pt>
                <c:pt idx="27">
                  <c:v>293.1854166666667</c:v>
                </c:pt>
                <c:pt idx="28">
                  <c:v>338.33483333333334</c:v>
                </c:pt>
                <c:pt idx="29">
                  <c:v>386.2328333333333</c:v>
                </c:pt>
                <c:pt idx="30">
                  <c:v>407.4474166666667</c:v>
                </c:pt>
                <c:pt idx="31">
                  <c:v>437.44258333333329</c:v>
                </c:pt>
                <c:pt idx="32">
                  <c:v>457.80416666666667</c:v>
                </c:pt>
                <c:pt idx="33">
                  <c:v>487.57783333333333</c:v>
                </c:pt>
                <c:pt idx="34">
                  <c:v>529.08516666666662</c:v>
                </c:pt>
                <c:pt idx="35">
                  <c:v>544.80766666666659</c:v>
                </c:pt>
                <c:pt idx="36">
                  <c:v>542.14541666666662</c:v>
                </c:pt>
                <c:pt idx="37">
                  <c:v>513.13541666666674</c:v>
                </c:pt>
                <c:pt idx="38">
                  <c:v>508.44533333333334</c:v>
                </c:pt>
                <c:pt idx="39">
                  <c:v>499.29033333333331</c:v>
                </c:pt>
                <c:pt idx="40">
                  <c:v>446.62316666666669</c:v>
                </c:pt>
                <c:pt idx="41">
                  <c:v>430.971</c:v>
                </c:pt>
                <c:pt idx="42">
                  <c:v>420.84899999999999</c:v>
                </c:pt>
                <c:pt idx="43">
                  <c:v>410.30166666666668</c:v>
                </c:pt>
                <c:pt idx="44">
                  <c:v>395.7713333333333</c:v>
                </c:pt>
                <c:pt idx="45">
                  <c:v>368.75283333333334</c:v>
                </c:pt>
                <c:pt idx="46">
                  <c:v>318.36383333333333</c:v>
                </c:pt>
                <c:pt idx="47">
                  <c:v>301.64075000000003</c:v>
                </c:pt>
                <c:pt idx="48">
                  <c:v>293.93950000000001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77536"/>
        <c:axId val="129008000"/>
      </c:lineChart>
      <c:dateAx>
        <c:axId val="128977536"/>
        <c:scaling>
          <c:orientation val="minMax"/>
          <c:max val="45352"/>
          <c:min val="43891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008000"/>
        <c:crosses val="autoZero"/>
        <c:auto val="1"/>
        <c:lblOffset val="100"/>
        <c:baseTimeUnit val="months"/>
        <c:majorUnit val="12"/>
        <c:minorUnit val="12"/>
      </c:dateAx>
      <c:valAx>
        <c:axId val="129008000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897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'Histórico licencias vivienda'!$R$40:$R$88</c:f>
              <c:numCache>
                <c:formatCode>_(* #,##0_);_(* \(#,##0\);_(* "-"??_);_(@_)</c:formatCode>
                <c:ptCount val="49"/>
                <c:pt idx="0">
                  <c:v>265.68599999999998</c:v>
                </c:pt>
                <c:pt idx="1">
                  <c:v>254.09166666666667</c:v>
                </c:pt>
                <c:pt idx="2">
                  <c:v>237.24441666666667</c:v>
                </c:pt>
                <c:pt idx="3">
                  <c:v>231.55525</c:v>
                </c:pt>
                <c:pt idx="4">
                  <c:v>225.23558333333335</c:v>
                </c:pt>
                <c:pt idx="5">
                  <c:v>215.43466666666666</c:v>
                </c:pt>
                <c:pt idx="6">
                  <c:v>221.6645</c:v>
                </c:pt>
                <c:pt idx="7">
                  <c:v>224.87</c:v>
                </c:pt>
                <c:pt idx="8">
                  <c:v>226.946</c:v>
                </c:pt>
                <c:pt idx="9">
                  <c:v>198.56083333333333</c:v>
                </c:pt>
                <c:pt idx="10">
                  <c:v>183.43525</c:v>
                </c:pt>
                <c:pt idx="11">
                  <c:v>189.41891666666666</c:v>
                </c:pt>
                <c:pt idx="12">
                  <c:v>196.20958333333334</c:v>
                </c:pt>
                <c:pt idx="13">
                  <c:v>203.01091666666665</c:v>
                </c:pt>
                <c:pt idx="14">
                  <c:v>218.77566666666667</c:v>
                </c:pt>
                <c:pt idx="15">
                  <c:v>228.20916666666665</c:v>
                </c:pt>
                <c:pt idx="16">
                  <c:v>222.41008333333335</c:v>
                </c:pt>
                <c:pt idx="17">
                  <c:v>216.70558333333335</c:v>
                </c:pt>
                <c:pt idx="18">
                  <c:v>211.91208333333336</c:v>
                </c:pt>
                <c:pt idx="19">
                  <c:v>197.85833333333335</c:v>
                </c:pt>
                <c:pt idx="20">
                  <c:v>204.14858333333333</c:v>
                </c:pt>
                <c:pt idx="21">
                  <c:v>210.31141666666664</c:v>
                </c:pt>
                <c:pt idx="22">
                  <c:v>224.10624999999999</c:v>
                </c:pt>
                <c:pt idx="23">
                  <c:v>215.52791666666667</c:v>
                </c:pt>
                <c:pt idx="24">
                  <c:v>218.49</c:v>
                </c:pt>
                <c:pt idx="25">
                  <c:v>251.63666666666666</c:v>
                </c:pt>
                <c:pt idx="26">
                  <c:v>243.92908333333335</c:v>
                </c:pt>
                <c:pt idx="27">
                  <c:v>240.48341666666667</c:v>
                </c:pt>
                <c:pt idx="28">
                  <c:v>276.32258333333334</c:v>
                </c:pt>
                <c:pt idx="29">
                  <c:v>317.22525000000002</c:v>
                </c:pt>
                <c:pt idx="30">
                  <c:v>334.93124999999998</c:v>
                </c:pt>
                <c:pt idx="31">
                  <c:v>367.36916666666667</c:v>
                </c:pt>
                <c:pt idx="32">
                  <c:v>387.35683333333333</c:v>
                </c:pt>
                <c:pt idx="33">
                  <c:v>410.16775000000001</c:v>
                </c:pt>
                <c:pt idx="34">
                  <c:v>440.87541666666669</c:v>
                </c:pt>
                <c:pt idx="35">
                  <c:v>451.54691666666668</c:v>
                </c:pt>
                <c:pt idx="36">
                  <c:v>449.72058333333331</c:v>
                </c:pt>
                <c:pt idx="37">
                  <c:v>420.13274999999999</c:v>
                </c:pt>
                <c:pt idx="38">
                  <c:v>416.47358333333329</c:v>
                </c:pt>
                <c:pt idx="39">
                  <c:v>412.05450000000002</c:v>
                </c:pt>
                <c:pt idx="40">
                  <c:v>368.83875</c:v>
                </c:pt>
                <c:pt idx="41">
                  <c:v>341.91166666666669</c:v>
                </c:pt>
                <c:pt idx="42">
                  <c:v>333.96100000000001</c:v>
                </c:pt>
                <c:pt idx="43">
                  <c:v>324.86408333333333</c:v>
                </c:pt>
                <c:pt idx="44">
                  <c:v>310.07524999999998</c:v>
                </c:pt>
                <c:pt idx="45">
                  <c:v>287.87824999999998</c:v>
                </c:pt>
                <c:pt idx="46">
                  <c:v>246.94825</c:v>
                </c:pt>
                <c:pt idx="47">
                  <c:v>234.64449999999999</c:v>
                </c:pt>
                <c:pt idx="48">
                  <c:v>231.16183333333333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72544"/>
        <c:axId val="129374080"/>
      </c:lineChart>
      <c:dateAx>
        <c:axId val="12937254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4080"/>
        <c:crosses val="autoZero"/>
        <c:auto val="0"/>
        <c:lblOffset val="100"/>
        <c:baseTimeUnit val="months"/>
        <c:majorUnit val="12"/>
        <c:minorUnit val="12"/>
      </c:dateAx>
      <c:valAx>
        <c:axId val="12937408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2544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'Histórico licencias VIS'!$R$40:$R$88</c:f>
              <c:numCache>
                <c:formatCode>_(* #,##0_);_(* \(#,##0\);_(* "-"??_);_(@_)</c:formatCode>
                <c:ptCount val="49"/>
                <c:pt idx="0">
                  <c:v>122.39433333333332</c:v>
                </c:pt>
                <c:pt idx="1">
                  <c:v>119.05683333333333</c:v>
                </c:pt>
                <c:pt idx="2">
                  <c:v>110.45633333333333</c:v>
                </c:pt>
                <c:pt idx="3">
                  <c:v>107.55358333333332</c:v>
                </c:pt>
                <c:pt idx="4">
                  <c:v>106.25266666666667</c:v>
                </c:pt>
                <c:pt idx="5">
                  <c:v>103.04916666666666</c:v>
                </c:pt>
                <c:pt idx="6">
                  <c:v>106.90158333333333</c:v>
                </c:pt>
                <c:pt idx="7">
                  <c:v>109.71133333333333</c:v>
                </c:pt>
                <c:pt idx="8">
                  <c:v>109.01066666666667</c:v>
                </c:pt>
                <c:pt idx="9">
                  <c:v>90.633583333333334</c:v>
                </c:pt>
                <c:pt idx="10">
                  <c:v>82.907499999999999</c:v>
                </c:pt>
                <c:pt idx="11">
                  <c:v>84.27525</c:v>
                </c:pt>
                <c:pt idx="12">
                  <c:v>88.756833333333333</c:v>
                </c:pt>
                <c:pt idx="13">
                  <c:v>90.963833333333326</c:v>
                </c:pt>
                <c:pt idx="14">
                  <c:v>96.958166666666671</c:v>
                </c:pt>
                <c:pt idx="15">
                  <c:v>104.739</c:v>
                </c:pt>
                <c:pt idx="16">
                  <c:v>102.396</c:v>
                </c:pt>
                <c:pt idx="17">
                  <c:v>96.652500000000003</c:v>
                </c:pt>
                <c:pt idx="18">
                  <c:v>97.59041666666667</c:v>
                </c:pt>
                <c:pt idx="19">
                  <c:v>87.030249999999995</c:v>
                </c:pt>
                <c:pt idx="20">
                  <c:v>93.888416666666672</c:v>
                </c:pt>
                <c:pt idx="21">
                  <c:v>100.07916666666667</c:v>
                </c:pt>
                <c:pt idx="22">
                  <c:v>118.13108333333332</c:v>
                </c:pt>
                <c:pt idx="23">
                  <c:v>113.97683333333333</c:v>
                </c:pt>
                <c:pt idx="24">
                  <c:v>119.32308333333333</c:v>
                </c:pt>
                <c:pt idx="25">
                  <c:v>146.55333333333334</c:v>
                </c:pt>
                <c:pt idx="26">
                  <c:v>142.19708333333335</c:v>
                </c:pt>
                <c:pt idx="27">
                  <c:v>136.79349999999999</c:v>
                </c:pt>
                <c:pt idx="28">
                  <c:v>156.98241666666667</c:v>
                </c:pt>
                <c:pt idx="29">
                  <c:v>182.39716666666666</c:v>
                </c:pt>
                <c:pt idx="30">
                  <c:v>191.72941666666665</c:v>
                </c:pt>
                <c:pt idx="31">
                  <c:v>211.53258333333335</c:v>
                </c:pt>
                <c:pt idx="32">
                  <c:v>232.80408333333335</c:v>
                </c:pt>
                <c:pt idx="33">
                  <c:v>245.71725000000001</c:v>
                </c:pt>
                <c:pt idx="34">
                  <c:v>260.75458333333336</c:v>
                </c:pt>
                <c:pt idx="35">
                  <c:v>272.31824999999998</c:v>
                </c:pt>
                <c:pt idx="36">
                  <c:v>266.6750833333333</c:v>
                </c:pt>
                <c:pt idx="37">
                  <c:v>239.33866666666665</c:v>
                </c:pt>
                <c:pt idx="38">
                  <c:v>242.98699999999999</c:v>
                </c:pt>
                <c:pt idx="39">
                  <c:v>240.41900000000001</c:v>
                </c:pt>
                <c:pt idx="40">
                  <c:v>215.81258333333335</c:v>
                </c:pt>
                <c:pt idx="41">
                  <c:v>198.43716666666666</c:v>
                </c:pt>
                <c:pt idx="42">
                  <c:v>200.26283333333333</c:v>
                </c:pt>
                <c:pt idx="43">
                  <c:v>199.28458333333333</c:v>
                </c:pt>
                <c:pt idx="44">
                  <c:v>182.66050000000001</c:v>
                </c:pt>
                <c:pt idx="45">
                  <c:v>175.05074999999999</c:v>
                </c:pt>
                <c:pt idx="46">
                  <c:v>142.80608333333333</c:v>
                </c:pt>
                <c:pt idx="47">
                  <c:v>139.0035</c:v>
                </c:pt>
                <c:pt idx="48">
                  <c:v>134.80033333333336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25632"/>
        <c:axId val="129527168"/>
      </c:lineChart>
      <c:dateAx>
        <c:axId val="129525632"/>
        <c:scaling>
          <c:orientation val="minMax"/>
          <c:max val="45352"/>
          <c:min val="43891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7168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527168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563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'Histórico licencias No VIS'!$R$40:$R$88</c:f>
              <c:numCache>
                <c:formatCode>_(* #,##0_);_(* \(#,##0\);_(* "-"??_);_(@_)</c:formatCode>
                <c:ptCount val="49"/>
                <c:pt idx="0">
                  <c:v>143.29166666666666</c:v>
                </c:pt>
                <c:pt idx="1">
                  <c:v>135.03483333333335</c:v>
                </c:pt>
                <c:pt idx="2">
                  <c:v>126.78808333333333</c:v>
                </c:pt>
                <c:pt idx="3">
                  <c:v>124.00166666666667</c:v>
                </c:pt>
                <c:pt idx="4">
                  <c:v>118.98291666666667</c:v>
                </c:pt>
                <c:pt idx="5">
                  <c:v>112.38549999999999</c:v>
                </c:pt>
                <c:pt idx="6">
                  <c:v>114.76291666666667</c:v>
                </c:pt>
                <c:pt idx="7">
                  <c:v>115.15866666666668</c:v>
                </c:pt>
                <c:pt idx="8">
                  <c:v>117.93533333333333</c:v>
                </c:pt>
                <c:pt idx="9">
                  <c:v>107.92725</c:v>
                </c:pt>
                <c:pt idx="10">
                  <c:v>100.52775</c:v>
                </c:pt>
                <c:pt idx="11">
                  <c:v>105.14366666666668</c:v>
                </c:pt>
                <c:pt idx="12">
                  <c:v>107.45274999999999</c:v>
                </c:pt>
                <c:pt idx="13">
                  <c:v>112.04708333333333</c:v>
                </c:pt>
                <c:pt idx="14">
                  <c:v>121.8175</c:v>
                </c:pt>
                <c:pt idx="15">
                  <c:v>123.47016666666667</c:v>
                </c:pt>
                <c:pt idx="16">
                  <c:v>119.98658333333333</c:v>
                </c:pt>
                <c:pt idx="17">
                  <c:v>119.84841666666667</c:v>
                </c:pt>
                <c:pt idx="18">
                  <c:v>113.86208333333333</c:v>
                </c:pt>
                <c:pt idx="19">
                  <c:v>110.18025</c:v>
                </c:pt>
                <c:pt idx="20">
                  <c:v>109.44158333333333</c:v>
                </c:pt>
                <c:pt idx="21">
                  <c:v>109.08025000000001</c:v>
                </c:pt>
                <c:pt idx="22">
                  <c:v>104.82316666666667</c:v>
                </c:pt>
                <c:pt idx="23">
                  <c:v>100.39908333333332</c:v>
                </c:pt>
                <c:pt idx="24">
                  <c:v>98.014916666666664</c:v>
                </c:pt>
                <c:pt idx="25">
                  <c:v>103.92066666666668</c:v>
                </c:pt>
                <c:pt idx="26">
                  <c:v>100.57433333333333</c:v>
                </c:pt>
                <c:pt idx="27">
                  <c:v>102.53225</c:v>
                </c:pt>
                <c:pt idx="28">
                  <c:v>118.21</c:v>
                </c:pt>
                <c:pt idx="29">
                  <c:v>133.85724999999999</c:v>
                </c:pt>
                <c:pt idx="30">
                  <c:v>142.48591666666667</c:v>
                </c:pt>
                <c:pt idx="31">
                  <c:v>155.30891666666665</c:v>
                </c:pt>
                <c:pt idx="32">
                  <c:v>154.19583333333335</c:v>
                </c:pt>
                <c:pt idx="33">
                  <c:v>164.42699999999999</c:v>
                </c:pt>
                <c:pt idx="34">
                  <c:v>180.09733333333335</c:v>
                </c:pt>
                <c:pt idx="35">
                  <c:v>179.20516666666666</c:v>
                </c:pt>
                <c:pt idx="36">
                  <c:v>183.02199999999999</c:v>
                </c:pt>
                <c:pt idx="37">
                  <c:v>180.78125</c:v>
                </c:pt>
                <c:pt idx="38">
                  <c:v>173.46875</c:v>
                </c:pt>
                <c:pt idx="39">
                  <c:v>171.61766666666665</c:v>
                </c:pt>
                <c:pt idx="40">
                  <c:v>153.00833333333335</c:v>
                </c:pt>
                <c:pt idx="41">
                  <c:v>143.47450000000001</c:v>
                </c:pt>
                <c:pt idx="42">
                  <c:v>133.69816666666665</c:v>
                </c:pt>
                <c:pt idx="43">
                  <c:v>125.5795</c:v>
                </c:pt>
                <c:pt idx="44">
                  <c:v>127.41475</c:v>
                </c:pt>
                <c:pt idx="45">
                  <c:v>112.8275</c:v>
                </c:pt>
                <c:pt idx="46">
                  <c:v>104.14216666666667</c:v>
                </c:pt>
                <c:pt idx="47">
                  <c:v>95.641000000000005</c:v>
                </c:pt>
                <c:pt idx="48">
                  <c:v>96.361500000000007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5952"/>
        <c:axId val="129668224"/>
      </c:lineChart>
      <c:dateAx>
        <c:axId val="129645952"/>
        <c:scaling>
          <c:orientation val="minMax"/>
          <c:max val="45352"/>
          <c:min val="43891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6822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668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45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'Histórico licencias otros dest'!$R$40:$R$88</c:f>
              <c:numCache>
                <c:formatCode>_(* #,##0_);_(* \(#,##0\);_(* "-"??_);_(@_)</c:formatCode>
                <c:ptCount val="49"/>
                <c:pt idx="0">
                  <c:v>75.068416666666678</c:v>
                </c:pt>
                <c:pt idx="1">
                  <c:v>72.016666666666666</c:v>
                </c:pt>
                <c:pt idx="2">
                  <c:v>72.704666666666668</c:v>
                </c:pt>
                <c:pt idx="3">
                  <c:v>67.625666666666675</c:v>
                </c:pt>
                <c:pt idx="4">
                  <c:v>68.876833333333323</c:v>
                </c:pt>
                <c:pt idx="5">
                  <c:v>63.557749999999999</c:v>
                </c:pt>
                <c:pt idx="6">
                  <c:v>69.322749999999999</c:v>
                </c:pt>
                <c:pt idx="7">
                  <c:v>69.488749999999996</c:v>
                </c:pt>
                <c:pt idx="8">
                  <c:v>67.650333333333322</c:v>
                </c:pt>
                <c:pt idx="9">
                  <c:v>76.090333333333334</c:v>
                </c:pt>
                <c:pt idx="10">
                  <c:v>75.496583333333334</c:v>
                </c:pt>
                <c:pt idx="11">
                  <c:v>71.693583333333322</c:v>
                </c:pt>
                <c:pt idx="12">
                  <c:v>71.025333333333322</c:v>
                </c:pt>
                <c:pt idx="13">
                  <c:v>76.23</c:v>
                </c:pt>
                <c:pt idx="14">
                  <c:v>74.474000000000004</c:v>
                </c:pt>
                <c:pt idx="15">
                  <c:v>78.31516666666667</c:v>
                </c:pt>
                <c:pt idx="16">
                  <c:v>78.891249999999999</c:v>
                </c:pt>
                <c:pt idx="17">
                  <c:v>79.093583333333328</c:v>
                </c:pt>
                <c:pt idx="18">
                  <c:v>67.169916666666666</c:v>
                </c:pt>
                <c:pt idx="19">
                  <c:v>70.437250000000006</c:v>
                </c:pt>
                <c:pt idx="20">
                  <c:v>70.409666666666666</c:v>
                </c:pt>
                <c:pt idx="21">
                  <c:v>60.199416666666664</c:v>
                </c:pt>
                <c:pt idx="22">
                  <c:v>60.205249999999999</c:v>
                </c:pt>
                <c:pt idx="23">
                  <c:v>49.280833333333334</c:v>
                </c:pt>
                <c:pt idx="24">
                  <c:v>54.449166666666663</c:v>
                </c:pt>
                <c:pt idx="25">
                  <c:v>51.196583333333336</c:v>
                </c:pt>
                <c:pt idx="26">
                  <c:v>51.537750000000003</c:v>
                </c:pt>
                <c:pt idx="27">
                  <c:v>52.701999999999998</c:v>
                </c:pt>
                <c:pt idx="28">
                  <c:v>62.012250000000002</c:v>
                </c:pt>
                <c:pt idx="29">
                  <c:v>69.007583333333329</c:v>
                </c:pt>
                <c:pt idx="30">
                  <c:v>72.516166666666678</c:v>
                </c:pt>
                <c:pt idx="31">
                  <c:v>70.073416666666674</c:v>
                </c:pt>
                <c:pt idx="32">
                  <c:v>70.447333333333333</c:v>
                </c:pt>
                <c:pt idx="33">
                  <c:v>77.410083333333333</c:v>
                </c:pt>
                <c:pt idx="34">
                  <c:v>88.20975</c:v>
                </c:pt>
                <c:pt idx="35">
                  <c:v>93.260750000000002</c:v>
                </c:pt>
                <c:pt idx="36">
                  <c:v>92.424833333333325</c:v>
                </c:pt>
                <c:pt idx="37">
                  <c:v>93.00266666666667</c:v>
                </c:pt>
                <c:pt idx="38">
                  <c:v>91.97175</c:v>
                </c:pt>
                <c:pt idx="39">
                  <c:v>87.235833333333332</c:v>
                </c:pt>
                <c:pt idx="40">
                  <c:v>77.784416666666672</c:v>
                </c:pt>
                <c:pt idx="41">
                  <c:v>89.059333333333328</c:v>
                </c:pt>
                <c:pt idx="42">
                  <c:v>86.888000000000005</c:v>
                </c:pt>
                <c:pt idx="43">
                  <c:v>85.437583333333322</c:v>
                </c:pt>
                <c:pt idx="44">
                  <c:v>85.696083333333334</c:v>
                </c:pt>
                <c:pt idx="45">
                  <c:v>80.874583333333334</c:v>
                </c:pt>
                <c:pt idx="46">
                  <c:v>71.415583333333331</c:v>
                </c:pt>
                <c:pt idx="47">
                  <c:v>66.996250000000003</c:v>
                </c:pt>
                <c:pt idx="48">
                  <c:v>62.777666666666661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60800"/>
        <c:axId val="124062336"/>
      </c:lineChart>
      <c:dateAx>
        <c:axId val="124060800"/>
        <c:scaling>
          <c:orientation val="minMax"/>
          <c:max val="45352"/>
          <c:min val="43891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2336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4062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0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0.36078102797230505</c:v>
                </c:pt>
                <c:pt idx="1">
                  <c:v>0.63921897202769484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43232"/>
        <c:axId val="123344768"/>
      </c:barChart>
      <c:catAx>
        <c:axId val="12334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123344768"/>
        <c:crosses val="autoZero"/>
        <c:auto val="1"/>
        <c:lblAlgn val="ctr"/>
        <c:lblOffset val="100"/>
        <c:noMultiLvlLbl val="0"/>
      </c:catAx>
      <c:valAx>
        <c:axId val="123344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1233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696.3893333333333</c:v>
                </c:pt>
                <c:pt idx="1">
                  <c:v>725.31766666666658</c:v>
                </c:pt>
                <c:pt idx="2">
                  <c:v>673.452</c:v>
                </c:pt>
                <c:pt idx="3">
                  <c:v>697.17000000000007</c:v>
                </c:pt>
                <c:pt idx="4">
                  <c:v>688.66499999999996</c:v>
                </c:pt>
                <c:pt idx="5" formatCode="#,##0.0">
                  <c:v>666.33304113751319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244.9553333333333</c:v>
                </c:pt>
                <c:pt idx="1">
                  <c:v>272.55200000000002</c:v>
                </c:pt>
                <c:pt idx="2">
                  <c:v>200.18066666666664</c:v>
                </c:pt>
                <c:pt idx="3">
                  <c:v>182.93433333333334</c:v>
                </c:pt>
                <c:pt idx="4">
                  <c:v>195.06666666666669</c:v>
                </c:pt>
                <c:pt idx="5">
                  <c:v>214.58010892770386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6880"/>
        <c:axId val="123468416"/>
      </c:lineChart>
      <c:catAx>
        <c:axId val="123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23468416"/>
        <c:crosses val="autoZero"/>
        <c:auto val="1"/>
        <c:lblAlgn val="ctr"/>
        <c:lblOffset val="100"/>
        <c:noMultiLvlLbl val="0"/>
      </c:catAx>
      <c:valAx>
        <c:axId val="123468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46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204.59800000000001</c:v>
                </c:pt>
                <c:pt idx="1">
                  <c:v>194.43600000000001</c:v>
                </c:pt>
                <c:pt idx="2">
                  <c:v>101.40433333333333</c:v>
                </c:pt>
                <c:pt idx="3">
                  <c:v>135.80866666666665</c:v>
                </c:pt>
                <c:pt idx="4">
                  <c:v>180.16099999999997</c:v>
                </c:pt>
                <c:pt idx="5">
                  <c:v>232.15266340263375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072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100.85833333333333</c:v>
                </c:pt>
                <c:pt idx="1">
                  <c:v>96.161999999999992</c:v>
                </c:pt>
                <c:pt idx="2">
                  <c:v>43.022333333333336</c:v>
                </c:pt>
                <c:pt idx="3">
                  <c:v>53.632333333333328</c:v>
                </c:pt>
                <c:pt idx="4">
                  <c:v>71.914333333333332</c:v>
                </c:pt>
                <c:pt idx="5">
                  <c:v>115.38116425143443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6592"/>
        <c:axId val="102925056"/>
      </c:lineChart>
      <c:catAx>
        <c:axId val="102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2915072"/>
        <c:crosses val="autoZero"/>
        <c:auto val="1"/>
        <c:lblAlgn val="ctr"/>
        <c:lblOffset val="100"/>
        <c:noMultiLvlLbl val="0"/>
      </c:catAx>
      <c:valAx>
        <c:axId val="102915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913536"/>
        <c:crosses val="autoZero"/>
        <c:crossBetween val="between"/>
      </c:valAx>
      <c:valAx>
        <c:axId val="1029250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02926592"/>
        <c:crosses val="max"/>
        <c:crossBetween val="between"/>
      </c:valAx>
      <c:catAx>
        <c:axId val="102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2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43891</c:v>
                </c:pt>
                <c:pt idx="1">
                  <c:v>44256</c:v>
                </c:pt>
                <c:pt idx="2">
                  <c:v>44621</c:v>
                </c:pt>
                <c:pt idx="3">
                  <c:v>44986</c:v>
                </c:pt>
                <c:pt idx="4">
                  <c:v>45352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2203</c:v>
                </c:pt>
                <c:pt idx="1">
                  <c:v>5302</c:v>
                </c:pt>
                <c:pt idx="2">
                  <c:v>4196</c:v>
                </c:pt>
                <c:pt idx="3">
                  <c:v>2568</c:v>
                </c:pt>
                <c:pt idx="4">
                  <c:v>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43891</c:v>
                </c:pt>
                <c:pt idx="1">
                  <c:v>44256</c:v>
                </c:pt>
                <c:pt idx="2">
                  <c:v>44621</c:v>
                </c:pt>
                <c:pt idx="3">
                  <c:v>44986</c:v>
                </c:pt>
                <c:pt idx="4">
                  <c:v>45352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101</c:v>
                </c:pt>
                <c:pt idx="1">
                  <c:v>83</c:v>
                </c:pt>
                <c:pt idx="2">
                  <c:v>302</c:v>
                </c:pt>
                <c:pt idx="3">
                  <c:v>242</c:v>
                </c:pt>
                <c:pt idx="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43891</c:v>
                </c:pt>
                <c:pt idx="1">
                  <c:v>44256</c:v>
                </c:pt>
                <c:pt idx="2">
                  <c:v>44621</c:v>
                </c:pt>
                <c:pt idx="3">
                  <c:v>44986</c:v>
                </c:pt>
                <c:pt idx="4">
                  <c:v>45352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1180</c:v>
                </c:pt>
                <c:pt idx="1">
                  <c:v>4141</c:v>
                </c:pt>
                <c:pt idx="2">
                  <c:v>2913</c:v>
                </c:pt>
                <c:pt idx="3">
                  <c:v>1754</c:v>
                </c:pt>
                <c:pt idx="4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43891</c:v>
                </c:pt>
                <c:pt idx="1">
                  <c:v>44256</c:v>
                </c:pt>
                <c:pt idx="2">
                  <c:v>44621</c:v>
                </c:pt>
                <c:pt idx="3">
                  <c:v>44986</c:v>
                </c:pt>
                <c:pt idx="4">
                  <c:v>45352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1281</c:v>
                </c:pt>
                <c:pt idx="1">
                  <c:v>4224</c:v>
                </c:pt>
                <c:pt idx="2">
                  <c:v>3215</c:v>
                </c:pt>
                <c:pt idx="3">
                  <c:v>1996</c:v>
                </c:pt>
                <c:pt idx="4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43891</c:v>
                </c:pt>
                <c:pt idx="1">
                  <c:v>44256</c:v>
                </c:pt>
                <c:pt idx="2">
                  <c:v>44621</c:v>
                </c:pt>
                <c:pt idx="3">
                  <c:v>44986</c:v>
                </c:pt>
                <c:pt idx="4">
                  <c:v>45352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922</c:v>
                </c:pt>
                <c:pt idx="1">
                  <c:v>1078</c:v>
                </c:pt>
                <c:pt idx="2">
                  <c:v>981</c:v>
                </c:pt>
                <c:pt idx="3">
                  <c:v>572</c:v>
                </c:pt>
                <c:pt idx="4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111"/>
        <c:axId val="10302031"/>
      </c:lineChart>
      <c:dateAx>
        <c:axId val="10304111"/>
        <c:scaling>
          <c:orientation val="minMax"/>
          <c:max val="45352"/>
          <c:min val="43891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203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03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'Despachos cemento'!$R$40:$R$88</c:f>
              <c:numCache>
                <c:formatCode>0</c:formatCode>
                <c:ptCount val="49"/>
                <c:pt idx="0">
                  <c:v>112.84321620833335</c:v>
                </c:pt>
                <c:pt idx="1">
                  <c:v>104.74874879166669</c:v>
                </c:pt>
                <c:pt idx="2">
                  <c:v>99.065014757263725</c:v>
                </c:pt>
                <c:pt idx="3">
                  <c:v>96.999568740740671</c:v>
                </c:pt>
                <c:pt idx="4">
                  <c:v>94.402609259764219</c:v>
                </c:pt>
                <c:pt idx="5">
                  <c:v>92.587755017229256</c:v>
                </c:pt>
                <c:pt idx="6">
                  <c:v>92.094889121860916</c:v>
                </c:pt>
                <c:pt idx="7">
                  <c:v>91.720001799188907</c:v>
                </c:pt>
                <c:pt idx="8">
                  <c:v>91.107557604201759</c:v>
                </c:pt>
                <c:pt idx="9">
                  <c:v>89.883686646710913</c:v>
                </c:pt>
                <c:pt idx="10">
                  <c:v>88.41997796589807</c:v>
                </c:pt>
                <c:pt idx="11">
                  <c:v>87.870144638198084</c:v>
                </c:pt>
                <c:pt idx="12">
                  <c:v>91.662140325192254</c:v>
                </c:pt>
                <c:pt idx="13">
                  <c:v>99.360225659011761</c:v>
                </c:pt>
                <c:pt idx="14">
                  <c:v>102.2518066985439</c:v>
                </c:pt>
                <c:pt idx="15">
                  <c:v>102.9368575467437</c:v>
                </c:pt>
                <c:pt idx="16">
                  <c:v>103.85017551524621</c:v>
                </c:pt>
                <c:pt idx="17">
                  <c:v>104.81997388631915</c:v>
                </c:pt>
                <c:pt idx="18">
                  <c:v>104.95229899553584</c:v>
                </c:pt>
                <c:pt idx="19">
                  <c:v>104.46543036080584</c:v>
                </c:pt>
                <c:pt idx="20">
                  <c:v>105.17072941736323</c:v>
                </c:pt>
                <c:pt idx="21">
                  <c:v>105.34400584165107</c:v>
                </c:pt>
                <c:pt idx="22">
                  <c:v>105.75198646749685</c:v>
                </c:pt>
                <c:pt idx="23">
                  <c:v>105.78354261555262</c:v>
                </c:pt>
                <c:pt idx="24">
                  <c:v>106.28897014498175</c:v>
                </c:pt>
                <c:pt idx="25">
                  <c:v>106.5203952264156</c:v>
                </c:pt>
                <c:pt idx="26">
                  <c:v>107.93337253950861</c:v>
                </c:pt>
                <c:pt idx="27">
                  <c:v>108.41845222058915</c:v>
                </c:pt>
                <c:pt idx="28">
                  <c:v>108.37274994139636</c:v>
                </c:pt>
                <c:pt idx="29">
                  <c:v>108.89755104548797</c:v>
                </c:pt>
                <c:pt idx="30">
                  <c:v>109.55282870663963</c:v>
                </c:pt>
                <c:pt idx="31">
                  <c:v>109.61031446050094</c:v>
                </c:pt>
                <c:pt idx="32">
                  <c:v>109.68687983994262</c:v>
                </c:pt>
                <c:pt idx="33">
                  <c:v>110.25134947125643</c:v>
                </c:pt>
                <c:pt idx="34">
                  <c:v>110.17587231386777</c:v>
                </c:pt>
                <c:pt idx="35">
                  <c:v>110.27912625791032</c:v>
                </c:pt>
                <c:pt idx="36">
                  <c:v>110.00105433478976</c:v>
                </c:pt>
                <c:pt idx="37">
                  <c:v>109.68497832026874</c:v>
                </c:pt>
                <c:pt idx="38">
                  <c:v>110.55855491081924</c:v>
                </c:pt>
                <c:pt idx="39">
                  <c:v>111.45094741568698</c:v>
                </c:pt>
                <c:pt idx="40">
                  <c:v>111.86281808235364</c:v>
                </c:pt>
                <c:pt idx="41">
                  <c:v>111.81884841013583</c:v>
                </c:pt>
                <c:pt idx="42">
                  <c:v>111.80369824346917</c:v>
                </c:pt>
                <c:pt idx="43">
                  <c:v>112.19386523867655</c:v>
                </c:pt>
                <c:pt idx="44">
                  <c:v>112.56547512266461</c:v>
                </c:pt>
                <c:pt idx="45">
                  <c:v>112.58537414955379</c:v>
                </c:pt>
                <c:pt idx="46">
                  <c:v>112.57151410620286</c:v>
                </c:pt>
                <c:pt idx="47">
                  <c:v>113.0040145985204</c:v>
                </c:pt>
                <c:pt idx="48">
                  <c:v>111.5016477744887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82080"/>
        <c:axId val="123220736"/>
      </c:lineChart>
      <c:dateAx>
        <c:axId val="1231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2073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23220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82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'Insumos importados'!$R$40:$R$88</c:f>
              <c:numCache>
                <c:formatCode>_(* #,##0_);_(* \(#,##0\);_(* "-"??_);_(@_)</c:formatCode>
                <c:ptCount val="49"/>
                <c:pt idx="0">
                  <c:v>53.212085313333326</c:v>
                </c:pt>
                <c:pt idx="1">
                  <c:v>50.981668840833329</c:v>
                </c:pt>
                <c:pt idx="2">
                  <c:v>48.355132401666644</c:v>
                </c:pt>
                <c:pt idx="3">
                  <c:v>46.331137567499987</c:v>
                </c:pt>
                <c:pt idx="4">
                  <c:v>44.379897034999985</c:v>
                </c:pt>
                <c:pt idx="5">
                  <c:v>41.61916660833333</c:v>
                </c:pt>
                <c:pt idx="6">
                  <c:v>39.667167344999989</c:v>
                </c:pt>
                <c:pt idx="7">
                  <c:v>38.361919595833328</c:v>
                </c:pt>
                <c:pt idx="8">
                  <c:v>38.792217065000003</c:v>
                </c:pt>
                <c:pt idx="9">
                  <c:v>38.145308022500004</c:v>
                </c:pt>
                <c:pt idx="10">
                  <c:v>37.796126348333331</c:v>
                </c:pt>
                <c:pt idx="11">
                  <c:v>38.055351126666672</c:v>
                </c:pt>
                <c:pt idx="12">
                  <c:v>39.168981291666661</c:v>
                </c:pt>
                <c:pt idx="13">
                  <c:v>41.168681175000003</c:v>
                </c:pt>
                <c:pt idx="14">
                  <c:v>42.951725260000003</c:v>
                </c:pt>
                <c:pt idx="15">
                  <c:v>45.610112447500015</c:v>
                </c:pt>
                <c:pt idx="16">
                  <c:v>48.568460161666671</c:v>
                </c:pt>
                <c:pt idx="17">
                  <c:v>50.651083295833324</c:v>
                </c:pt>
                <c:pt idx="18">
                  <c:v>53.869722409166663</c:v>
                </c:pt>
                <c:pt idx="19">
                  <c:v>56.277252927500001</c:v>
                </c:pt>
                <c:pt idx="20">
                  <c:v>59.26162128</c:v>
                </c:pt>
                <c:pt idx="21">
                  <c:v>61.182025152499996</c:v>
                </c:pt>
                <c:pt idx="22">
                  <c:v>63.387304038333333</c:v>
                </c:pt>
                <c:pt idx="23">
                  <c:v>64.391553724166656</c:v>
                </c:pt>
                <c:pt idx="24">
                  <c:v>64.635949329166678</c:v>
                </c:pt>
                <c:pt idx="25">
                  <c:v>64.552674169999989</c:v>
                </c:pt>
                <c:pt idx="26">
                  <c:v>66.706065807499996</c:v>
                </c:pt>
                <c:pt idx="27">
                  <c:v>69.090113810833344</c:v>
                </c:pt>
                <c:pt idx="28">
                  <c:v>65.834760882500021</c:v>
                </c:pt>
                <c:pt idx="29">
                  <c:v>68.551963958333374</c:v>
                </c:pt>
                <c:pt idx="30">
                  <c:v>68.253138850000028</c:v>
                </c:pt>
                <c:pt idx="31">
                  <c:v>67.758028651666706</c:v>
                </c:pt>
                <c:pt idx="32">
                  <c:v>65.087845677500027</c:v>
                </c:pt>
                <c:pt idx="33">
                  <c:v>64.531305842500018</c:v>
                </c:pt>
                <c:pt idx="34">
                  <c:v>63.879973739166701</c:v>
                </c:pt>
                <c:pt idx="35">
                  <c:v>63.159223969166717</c:v>
                </c:pt>
                <c:pt idx="36">
                  <c:v>63.145417875000028</c:v>
                </c:pt>
                <c:pt idx="37">
                  <c:v>63.557701171666707</c:v>
                </c:pt>
                <c:pt idx="38">
                  <c:v>63.246273985833369</c:v>
                </c:pt>
                <c:pt idx="39">
                  <c:v>59.696964111666681</c:v>
                </c:pt>
                <c:pt idx="40">
                  <c:v>60.196648584166674</c:v>
                </c:pt>
                <c:pt idx="41">
                  <c:v>56.27676023333332</c:v>
                </c:pt>
                <c:pt idx="42">
                  <c:v>53.115182782499978</c:v>
                </c:pt>
                <c:pt idx="43">
                  <c:v>51.208936117499981</c:v>
                </c:pt>
                <c:pt idx="44">
                  <c:v>49.735795952499963</c:v>
                </c:pt>
                <c:pt idx="45">
                  <c:v>48.573184699166653</c:v>
                </c:pt>
                <c:pt idx="46">
                  <c:v>46.536010749166657</c:v>
                </c:pt>
                <c:pt idx="47">
                  <c:v>45.884377694999984</c:v>
                </c:pt>
                <c:pt idx="48">
                  <c:v>44.155232279166647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66560"/>
        <c:axId val="123268096"/>
      </c:lineChart>
      <c:dateAx>
        <c:axId val="12326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8096"/>
        <c:crosses val="autoZero"/>
        <c:auto val="1"/>
        <c:lblOffset val="100"/>
        <c:baseTimeUnit val="months"/>
        <c:majorUnit val="12"/>
        <c:minorUnit val="12"/>
      </c:dateAx>
      <c:valAx>
        <c:axId val="12326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6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edif.'!$Q$40:$Q$88</c:f>
              <c:numCache>
                <c:formatCode>mmm\-yy</c:formatCode>
                <c:ptCount val="49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</c:numCache>
            </c:numRef>
          </c:cat>
          <c:val>
            <c:numRef>
              <c:f>'Insumos importados edif.'!$R$40:$R$88</c:f>
              <c:numCache>
                <c:formatCode>_(* #,##0_);_(* \(#,##0\);_(* "-"??_);_(@_)</c:formatCode>
                <c:ptCount val="49"/>
                <c:pt idx="0">
                  <c:v>31.156488008333337</c:v>
                </c:pt>
                <c:pt idx="1">
                  <c:v>30.392376228333337</c:v>
                </c:pt>
                <c:pt idx="2">
                  <c:v>28.912962052499996</c:v>
                </c:pt>
                <c:pt idx="3">
                  <c:v>28.107644694999998</c:v>
                </c:pt>
                <c:pt idx="4">
                  <c:v>27.289796859166664</c:v>
                </c:pt>
                <c:pt idx="5">
                  <c:v>26.15524248583333</c:v>
                </c:pt>
                <c:pt idx="6">
                  <c:v>24.984334191666662</c:v>
                </c:pt>
                <c:pt idx="7">
                  <c:v>24.457391381666664</c:v>
                </c:pt>
                <c:pt idx="8">
                  <c:v>24.180613326666663</c:v>
                </c:pt>
                <c:pt idx="9">
                  <c:v>23.740409809999992</c:v>
                </c:pt>
                <c:pt idx="10">
                  <c:v>23.157694395833328</c:v>
                </c:pt>
                <c:pt idx="11">
                  <c:v>23.395836897499997</c:v>
                </c:pt>
                <c:pt idx="12">
                  <c:v>24.331069354999993</c:v>
                </c:pt>
                <c:pt idx="13">
                  <c:v>25.306217044999997</c:v>
                </c:pt>
                <c:pt idx="14">
                  <c:v>25.952521659166663</c:v>
                </c:pt>
                <c:pt idx="15">
                  <c:v>27.110589866666665</c:v>
                </c:pt>
                <c:pt idx="16">
                  <c:v>28.200316415000007</c:v>
                </c:pt>
                <c:pt idx="17">
                  <c:v>29.867781203333333</c:v>
                </c:pt>
                <c:pt idx="18">
                  <c:v>31.404281252499999</c:v>
                </c:pt>
                <c:pt idx="19">
                  <c:v>32.61101741416666</c:v>
                </c:pt>
                <c:pt idx="20">
                  <c:v>34.372954825833332</c:v>
                </c:pt>
                <c:pt idx="21">
                  <c:v>35.3866297</c:v>
                </c:pt>
                <c:pt idx="22">
                  <c:v>36.784298920000005</c:v>
                </c:pt>
                <c:pt idx="23">
                  <c:v>37.726739815000002</c:v>
                </c:pt>
                <c:pt idx="24">
                  <c:v>38.303238685833335</c:v>
                </c:pt>
                <c:pt idx="25">
                  <c:v>38.455131458333334</c:v>
                </c:pt>
                <c:pt idx="26">
                  <c:v>39.625548965833339</c:v>
                </c:pt>
                <c:pt idx="27">
                  <c:v>40.515298090833326</c:v>
                </c:pt>
                <c:pt idx="28">
                  <c:v>39.139842741666669</c:v>
                </c:pt>
                <c:pt idx="29">
                  <c:v>39.529063752500001</c:v>
                </c:pt>
                <c:pt idx="30">
                  <c:v>39.63837839333334</c:v>
                </c:pt>
                <c:pt idx="31">
                  <c:v>39.157939477499994</c:v>
                </c:pt>
                <c:pt idx="32">
                  <c:v>38.048264515833331</c:v>
                </c:pt>
                <c:pt idx="33">
                  <c:v>37.018568579999993</c:v>
                </c:pt>
                <c:pt idx="34">
                  <c:v>35.889525096666659</c:v>
                </c:pt>
                <c:pt idx="35">
                  <c:v>34.610568090833326</c:v>
                </c:pt>
                <c:pt idx="36">
                  <c:v>33.772532662499991</c:v>
                </c:pt>
                <c:pt idx="37">
                  <c:v>33.010940390833326</c:v>
                </c:pt>
                <c:pt idx="38">
                  <c:v>32.711155706666666</c:v>
                </c:pt>
                <c:pt idx="39">
                  <c:v>31.484690169166665</c:v>
                </c:pt>
                <c:pt idx="40">
                  <c:v>31.855150124166666</c:v>
                </c:pt>
                <c:pt idx="41">
                  <c:v>30.473343205833331</c:v>
                </c:pt>
                <c:pt idx="42">
                  <c:v>28.864310768333329</c:v>
                </c:pt>
                <c:pt idx="43">
                  <c:v>28.317884263333333</c:v>
                </c:pt>
                <c:pt idx="44">
                  <c:v>27.503787923333331</c:v>
                </c:pt>
                <c:pt idx="45">
                  <c:v>27.221727375833332</c:v>
                </c:pt>
                <c:pt idx="46">
                  <c:v>27.200202519999994</c:v>
                </c:pt>
                <c:pt idx="47">
                  <c:v>27.41984218833333</c:v>
                </c:pt>
                <c:pt idx="48">
                  <c:v>26.867944662499983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8928"/>
        <c:axId val="99630464"/>
      </c:lineChart>
      <c:dateAx>
        <c:axId val="9962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30464"/>
        <c:crosses val="autoZero"/>
        <c:auto val="1"/>
        <c:lblOffset val="100"/>
        <c:baseTimeUnit val="months"/>
        <c:majorUnit val="12"/>
        <c:minorUnit val="12"/>
      </c:dateAx>
      <c:valAx>
        <c:axId val="99630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2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705851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001001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113019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114300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1371598"/>
          <a:ext cx="278199" cy="2952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92480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9913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15225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/>
  </sheetViews>
  <sheetFormatPr baseColWidth="10" defaultColWidth="10.85546875" defaultRowHeight="12.75" x14ac:dyDescent="0.2"/>
  <cols>
    <col min="1" max="1" width="10.85546875" style="1"/>
    <col min="2" max="2" width="9.5703125" style="1" customWidth="1"/>
    <col min="3" max="10" width="10.85546875" style="1"/>
    <col min="11" max="11" width="11.5703125" style="1" customWidth="1"/>
    <col min="12" max="12" width="11.7109375" style="1" customWidth="1"/>
    <col min="13" max="16384" width="10.85546875" style="1"/>
  </cols>
  <sheetData>
    <row r="1" spans="1:12" x14ac:dyDescent="0.2">
      <c r="A1" s="10" t="s">
        <v>103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" customHeight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">
      <c r="L9" s="15"/>
    </row>
    <row r="10" spans="1:12" x14ac:dyDescent="0.2">
      <c r="L10" s="162"/>
    </row>
    <row r="11" spans="1:12" x14ac:dyDescent="0.2">
      <c r="L11" s="162"/>
    </row>
    <row r="12" spans="1:12" x14ac:dyDescent="0.2">
      <c r="A12" s="274" t="s">
        <v>104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6"/>
    </row>
    <row r="13" spans="1:12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x14ac:dyDescent="0.2">
      <c r="A14" s="16" t="s">
        <v>105</v>
      </c>
      <c r="C14" s="17"/>
      <c r="H14" s="18" t="s">
        <v>106</v>
      </c>
      <c r="K14" s="19"/>
      <c r="L14" s="20"/>
    </row>
    <row r="15" spans="1:12" x14ac:dyDescent="0.2">
      <c r="A15" s="13"/>
      <c r="I15" s="21"/>
      <c r="K15" s="19"/>
      <c r="L15" s="20"/>
    </row>
    <row r="16" spans="1:12" x14ac:dyDescent="0.2">
      <c r="A16" s="13"/>
      <c r="B16" s="22" t="s">
        <v>112</v>
      </c>
      <c r="C16" s="209"/>
      <c r="D16" s="209"/>
      <c r="E16" s="209"/>
      <c r="F16" s="209"/>
      <c r="G16" s="209"/>
      <c r="H16" s="209"/>
      <c r="I16" s="23" t="s">
        <v>107</v>
      </c>
      <c r="J16" s="209"/>
      <c r="K16" s="19"/>
      <c r="L16" s="20"/>
    </row>
    <row r="17" spans="1:13" x14ac:dyDescent="0.2">
      <c r="A17" s="13"/>
      <c r="B17" s="22" t="s">
        <v>148</v>
      </c>
      <c r="C17" s="209"/>
      <c r="D17" s="209"/>
      <c r="E17" s="209"/>
      <c r="F17" s="209"/>
      <c r="G17" s="209"/>
      <c r="H17" s="209"/>
      <c r="I17" s="23" t="s">
        <v>108</v>
      </c>
      <c r="J17" s="209"/>
      <c r="K17" s="19"/>
      <c r="L17" s="20"/>
    </row>
    <row r="18" spans="1:13" x14ac:dyDescent="0.2">
      <c r="A18" s="13"/>
      <c r="B18" s="22" t="s">
        <v>113</v>
      </c>
      <c r="C18" s="209"/>
      <c r="D18" s="209"/>
      <c r="E18" s="209"/>
      <c r="F18" s="209"/>
      <c r="G18" s="209"/>
      <c r="H18" s="209"/>
      <c r="I18" s="23" t="s">
        <v>109</v>
      </c>
      <c r="J18" s="209"/>
      <c r="K18" s="19"/>
      <c r="L18" s="20"/>
    </row>
    <row r="19" spans="1:13" x14ac:dyDescent="0.2">
      <c r="A19" s="13"/>
      <c r="B19" s="23" t="s">
        <v>114</v>
      </c>
      <c r="C19" s="209"/>
      <c r="D19" s="209"/>
      <c r="E19" s="209"/>
      <c r="F19" s="209"/>
      <c r="G19" s="209"/>
      <c r="H19" s="209"/>
      <c r="I19" s="23" t="s">
        <v>110</v>
      </c>
      <c r="J19" s="209"/>
      <c r="K19" s="19"/>
      <c r="L19" s="20"/>
    </row>
    <row r="20" spans="1:13" x14ac:dyDescent="0.2">
      <c r="A20" s="13"/>
      <c r="B20" s="23" t="s">
        <v>115</v>
      </c>
      <c r="C20" s="209"/>
      <c r="D20" s="209"/>
      <c r="E20" s="209"/>
      <c r="F20" s="209"/>
      <c r="G20" s="209"/>
      <c r="H20" s="209"/>
      <c r="I20" s="23" t="s">
        <v>111</v>
      </c>
      <c r="J20" s="209"/>
      <c r="K20" s="19"/>
      <c r="L20" s="20"/>
    </row>
    <row r="21" spans="1:13" x14ac:dyDescent="0.2">
      <c r="A21" s="13"/>
      <c r="B21" s="23" t="s">
        <v>116</v>
      </c>
      <c r="C21" s="209"/>
      <c r="D21" s="209"/>
      <c r="E21" s="209"/>
      <c r="F21" s="209"/>
      <c r="G21" s="209"/>
      <c r="H21" s="209"/>
      <c r="I21" s="23"/>
      <c r="J21" s="209"/>
      <c r="K21" s="19"/>
      <c r="L21" s="20"/>
    </row>
    <row r="22" spans="1:13" x14ac:dyDescent="0.2">
      <c r="A22" s="13"/>
      <c r="B22" s="22" t="s">
        <v>117</v>
      </c>
      <c r="C22" s="209"/>
      <c r="D22" s="209"/>
      <c r="E22" s="209"/>
      <c r="F22" s="209"/>
      <c r="G22" s="209"/>
      <c r="H22" s="209"/>
      <c r="I22" s="23"/>
      <c r="J22" s="209"/>
      <c r="K22" s="19"/>
      <c r="L22" s="20"/>
    </row>
    <row r="23" spans="1:13" x14ac:dyDescent="0.2">
      <c r="A23" s="13"/>
      <c r="B23" s="22" t="s">
        <v>118</v>
      </c>
      <c r="C23" s="209"/>
      <c r="D23" s="209"/>
      <c r="E23" s="209"/>
      <c r="F23" s="209"/>
      <c r="G23" s="209"/>
      <c r="H23" s="209"/>
      <c r="I23" s="23"/>
      <c r="J23" s="209"/>
      <c r="K23" s="19"/>
      <c r="L23" s="20"/>
    </row>
    <row r="24" spans="1:13" x14ac:dyDescent="0.2">
      <c r="A24" s="13"/>
      <c r="B24" s="23" t="s">
        <v>119</v>
      </c>
      <c r="C24" s="209"/>
      <c r="D24" s="209"/>
      <c r="E24" s="209"/>
      <c r="F24" s="209"/>
      <c r="G24" s="209"/>
      <c r="H24" s="209"/>
      <c r="I24" s="22"/>
      <c r="J24" s="209"/>
      <c r="K24" s="19"/>
      <c r="L24" s="20"/>
    </row>
    <row r="25" spans="1:13" x14ac:dyDescent="0.2">
      <c r="A25" s="13"/>
      <c r="B25" s="23" t="s">
        <v>120</v>
      </c>
      <c r="C25" s="209"/>
      <c r="D25" s="209"/>
      <c r="E25" s="209"/>
      <c r="F25" s="209"/>
      <c r="G25" s="209"/>
      <c r="H25" s="209"/>
      <c r="I25" s="22"/>
      <c r="J25" s="209"/>
      <c r="K25" s="19"/>
      <c r="L25" s="20"/>
    </row>
    <row r="26" spans="1:13" x14ac:dyDescent="0.2">
      <c r="A26" s="13"/>
      <c r="B26" s="23" t="s">
        <v>121</v>
      </c>
      <c r="C26" s="209"/>
      <c r="D26" s="209"/>
      <c r="E26" s="209"/>
      <c r="F26" s="209"/>
      <c r="G26" s="209"/>
      <c r="H26" s="209"/>
      <c r="I26" s="23"/>
      <c r="J26" s="209"/>
      <c r="K26" s="19"/>
      <c r="L26" s="20"/>
    </row>
    <row r="27" spans="1:13" x14ac:dyDescent="0.2">
      <c r="A27" s="13"/>
      <c r="B27" s="23" t="s">
        <v>122</v>
      </c>
      <c r="C27" s="209"/>
      <c r="D27" s="209"/>
      <c r="E27" s="209"/>
      <c r="F27" s="209"/>
      <c r="G27" s="209"/>
      <c r="H27" s="209"/>
      <c r="I27" s="23"/>
      <c r="J27" s="209"/>
      <c r="K27" s="19"/>
      <c r="L27" s="20"/>
    </row>
    <row r="28" spans="1:13" ht="16.5" customHeight="1" x14ac:dyDescent="0.2">
      <c r="A28" s="13"/>
      <c r="B28" s="28"/>
      <c r="C28" s="209"/>
      <c r="D28" s="209"/>
      <c r="E28" s="209"/>
      <c r="F28" s="209"/>
      <c r="G28" s="209"/>
      <c r="H28" s="209"/>
      <c r="I28" s="23"/>
      <c r="J28" s="209"/>
      <c r="K28" s="19"/>
      <c r="L28" s="20"/>
    </row>
    <row r="29" spans="1:13" ht="16.5" customHeight="1" x14ac:dyDescent="0.2">
      <c r="A29" s="13"/>
      <c r="B29" s="24"/>
      <c r="I29" s="23"/>
      <c r="J29" s="209"/>
      <c r="K29" s="19"/>
      <c r="L29" s="20"/>
    </row>
    <row r="30" spans="1:13" ht="16.5" customHeight="1" x14ac:dyDescent="0.2">
      <c r="A30" s="182" t="s">
        <v>159</v>
      </c>
      <c r="B30" s="24"/>
      <c r="K30" s="19"/>
      <c r="L30" s="20"/>
    </row>
    <row r="31" spans="1:13" ht="12.75" customHeight="1" x14ac:dyDescent="0.2">
      <c r="A31" s="182" t="s">
        <v>216</v>
      </c>
      <c r="K31" s="23"/>
      <c r="L31" s="25"/>
    </row>
    <row r="32" spans="1:13" x14ac:dyDescent="0.2">
      <c r="A32" s="173" t="s">
        <v>217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 xr:uid="{00000000-0004-0000-0000-000000000000}"/>
    <hyperlink ref="I17" location="'Histórico licencias vivienda'!A1" display="Área licenciada para vivienda" xr:uid="{00000000-0004-0000-0000-000001000000}"/>
    <hyperlink ref="I18" location="'Histórico licencias VIS'!A1" display="Área licenciada para VIS" xr:uid="{00000000-0004-0000-0000-000002000000}"/>
    <hyperlink ref="I19" location="'Histórico licencias No VIS'!A1" display="Área licenciada para vivienda No VIS" xr:uid="{00000000-0004-0000-0000-000003000000}"/>
    <hyperlink ref="I20" location="'Histórico licencias otros dest'!A1" display="Área licenciada para otros destinos" xr:uid="{00000000-0004-0000-0000-000004000000}"/>
    <hyperlink ref="B20" location="'Despachos cemento'!A1" display="Despachos de cemento" xr:uid="{00000000-0004-0000-0000-000008000000}"/>
    <hyperlink ref="B17" location="'Resumen costos'!Área_de_impresión" display="Costos" xr:uid="{00000000-0004-0000-0000-000009000000}"/>
    <hyperlink ref="B18" location="'Resumen empleo'!A1" display="Empleo sector de la construcción" xr:uid="{00000000-0004-0000-0000-00000A000000}"/>
    <hyperlink ref="B21" location="'Insumos importados'!A1" display="Insumos de la construcción importados" xr:uid="{00000000-0004-0000-0000-00000B000000}"/>
    <hyperlink ref="B19" location="'Resumen Venta Vivienda'!Área_de_impresión" display="Resumen ventas de vivienda" xr:uid="{00000000-0004-0000-0000-00000F000000}"/>
    <hyperlink ref="B24" location="'Producción concreto'!Área_de_impresión" display="Producción industrial de concreto para construcción" xr:uid="{00000000-0004-0000-0000-000010000000}"/>
    <hyperlink ref="B25" location="'Producción concreto vivienda'!Área_de_impresión" display="Producción industrial de concreto para vivienda" xr:uid="{00000000-0004-0000-0000-000011000000}"/>
    <hyperlink ref="B26" location="'Producción concreto edific'!Área_de_impresión" display="Producción industrial de concreto para edificaciones no residenciales" xr:uid="{00000000-0004-0000-0000-000012000000}"/>
    <hyperlink ref="B27" location="'Producción concreto obras civil'!Área_de_impresión" display="Producción industrial de concreto para obras civiles" xr:uid="{00000000-0004-0000-0000-000013000000}"/>
    <hyperlink ref="B16" location="'Resumen licencias área '!A1" display="Área licenciada para edificaciones" xr:uid="{00000000-0004-0000-0000-000015000000}"/>
    <hyperlink ref="B22" location="'Insumos importados edif.'!A1" display="Insumos de la construcción importados para edificaciones " xr:uid="{00000000-0004-0000-0000-000017000000}"/>
    <hyperlink ref="B23" location="'Insumos importados obras c.'!A1" display="Insumos de la construcción importados para oras civiles" xr:uid="{00000000-0004-0000-0000-000018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4.28515625" style="44" customWidth="1"/>
    <col min="3" max="8" width="11.5703125" style="44" customWidth="1"/>
    <col min="9" max="11" width="10.85546875" style="44" customWidth="1"/>
    <col min="12" max="12" width="1.85546875" style="2" customWidth="1"/>
    <col min="13" max="15" width="10.42578125" style="70" customWidth="1"/>
    <col min="16" max="16" width="14.140625" style="70" customWidth="1"/>
    <col min="17" max="17" width="16.140625" style="70" customWidth="1"/>
    <col min="18" max="18" width="16.5703125" style="70" customWidth="1"/>
    <col min="19" max="20" width="12.42578125" style="36" customWidth="1"/>
    <col min="21" max="26" width="11.42578125" style="36"/>
    <col min="27" max="16384" width="11.42578125" style="37"/>
  </cols>
  <sheetData>
    <row r="1" spans="1:18" ht="39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x14ac:dyDescent="0.25">
      <c r="A7" s="38"/>
      <c r="B7" s="39"/>
      <c r="C7" s="298" t="s">
        <v>134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8" ht="15" x14ac:dyDescent="0.25">
      <c r="A8" s="38"/>
      <c r="B8" s="39"/>
      <c r="C8" s="277" t="s">
        <v>213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</row>
    <row r="12" spans="1:18" ht="16.5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163.42346000000001</v>
      </c>
      <c r="D13" s="84">
        <v>148.21375</v>
      </c>
      <c r="E13" s="84">
        <v>110.1828</v>
      </c>
      <c r="F13" s="84">
        <v>161.68941000000001</v>
      </c>
      <c r="G13" s="84">
        <v>165.29499999999999</v>
      </c>
      <c r="H13" s="84">
        <v>157.98644999999979</v>
      </c>
      <c r="I13" s="227">
        <v>-4.4215191022113132</v>
      </c>
      <c r="J13" s="227">
        <v>95.578480897788694</v>
      </c>
      <c r="K13" s="227">
        <v>2.2299481456453885</v>
      </c>
      <c r="L13" s="40"/>
      <c r="M13" s="70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194.4221</v>
      </c>
      <c r="D14" s="84">
        <v>165.04099000000002</v>
      </c>
      <c r="E14" s="84">
        <v>147.59529999999998</v>
      </c>
      <c r="F14" s="84">
        <v>196.02855000000002</v>
      </c>
      <c r="G14" s="84">
        <v>199.83574999999999</v>
      </c>
      <c r="H14" s="84">
        <v>216.5307599999999</v>
      </c>
      <c r="I14" s="47">
        <v>8.3543660230964267</v>
      </c>
      <c r="J14" s="47">
        <v>108.35436602309643</v>
      </c>
      <c r="K14" s="47">
        <v>1.9421660773392357</v>
      </c>
      <c r="L14" s="40"/>
      <c r="M14" s="70">
        <v>1</v>
      </c>
      <c r="N14" s="70">
        <v>2018</v>
      </c>
      <c r="O14" s="70">
        <v>1</v>
      </c>
      <c r="P14" s="270">
        <v>176948.685</v>
      </c>
      <c r="Q14" s="90">
        <v>43101</v>
      </c>
      <c r="R14" s="272">
        <v>176.94868500000001</v>
      </c>
    </row>
    <row r="15" spans="1:18" ht="15" x14ac:dyDescent="0.25">
      <c r="A15" s="38"/>
      <c r="B15" s="2" t="s">
        <v>47</v>
      </c>
      <c r="C15" s="84">
        <v>202.45565000000002</v>
      </c>
      <c r="D15" s="84">
        <v>107.96102999999999</v>
      </c>
      <c r="E15" s="84">
        <v>167.20421000000002</v>
      </c>
      <c r="F15" s="84">
        <v>209.1061</v>
      </c>
      <c r="G15" s="84">
        <v>219.78200000000001</v>
      </c>
      <c r="H15" s="47">
        <v>202.17121</v>
      </c>
      <c r="I15" s="212">
        <v>-8.0128445459591866</v>
      </c>
      <c r="J15" s="212">
        <v>91.987155454040817</v>
      </c>
      <c r="K15" s="212">
        <v>5.1054942921320956</v>
      </c>
      <c r="L15" s="40"/>
      <c r="M15" s="70">
        <v>1</v>
      </c>
      <c r="N15" s="70">
        <v>2018</v>
      </c>
      <c r="O15" s="70">
        <v>2</v>
      </c>
      <c r="P15" s="270">
        <v>201483</v>
      </c>
      <c r="Q15" s="90">
        <v>43132</v>
      </c>
      <c r="R15" s="272">
        <v>189.21584250000001</v>
      </c>
    </row>
    <row r="16" spans="1:18" ht="15" x14ac:dyDescent="0.25">
      <c r="A16" s="38"/>
      <c r="B16" s="2" t="s">
        <v>48</v>
      </c>
      <c r="C16" s="84">
        <v>173.34338500000001</v>
      </c>
      <c r="D16" s="84">
        <v>3.23325</v>
      </c>
      <c r="E16" s="84">
        <v>141.57232000000002</v>
      </c>
      <c r="F16" s="84">
        <v>179.80110000000002</v>
      </c>
      <c r="G16" s="84">
        <v>187.00145000000001</v>
      </c>
      <c r="H16" s="84"/>
      <c r="I16" s="47">
        <v>-100</v>
      </c>
      <c r="J16" s="47">
        <v>0</v>
      </c>
      <c r="K16" s="47">
        <v>4.00461954904614</v>
      </c>
      <c r="L16" s="40"/>
      <c r="M16" s="70">
        <v>0</v>
      </c>
      <c r="N16" s="70">
        <v>2018</v>
      </c>
      <c r="O16" s="70">
        <v>3</v>
      </c>
      <c r="P16" s="270">
        <v>196606.95</v>
      </c>
      <c r="Q16" s="90">
        <v>43160</v>
      </c>
      <c r="R16" s="272">
        <v>191.67954500000002</v>
      </c>
    </row>
    <row r="17" spans="1:18" ht="15" x14ac:dyDescent="0.25">
      <c r="A17" s="38"/>
      <c r="B17" s="2" t="s">
        <v>49</v>
      </c>
      <c r="C17" s="84">
        <v>191.00726</v>
      </c>
      <c r="D17" s="84">
        <v>70.161299999999997</v>
      </c>
      <c r="E17" s="84">
        <v>119.59208996948153</v>
      </c>
      <c r="F17" s="84">
        <v>194.69215</v>
      </c>
      <c r="G17" s="84">
        <v>220.40131000000002</v>
      </c>
      <c r="H17" s="84"/>
      <c r="I17" s="47">
        <v>-100</v>
      </c>
      <c r="J17" s="47">
        <v>0</v>
      </c>
      <c r="K17" s="47">
        <v>13.205031635841525</v>
      </c>
      <c r="L17" s="40"/>
      <c r="M17" s="70">
        <v>0</v>
      </c>
      <c r="N17" s="70">
        <v>2018</v>
      </c>
      <c r="O17" s="70">
        <v>4</v>
      </c>
      <c r="P17" s="270">
        <v>196163.34999999998</v>
      </c>
      <c r="Q17" s="90">
        <v>43191</v>
      </c>
      <c r="R17" s="272">
        <v>192.80049625000001</v>
      </c>
    </row>
    <row r="18" spans="1:18" ht="15" x14ac:dyDescent="0.25">
      <c r="A18" s="38"/>
      <c r="B18" s="2" t="s">
        <v>50</v>
      </c>
      <c r="C18" s="84">
        <v>168.99789999999999</v>
      </c>
      <c r="D18" s="84">
        <v>118.92417999999999</v>
      </c>
      <c r="E18" s="84">
        <v>144.90006</v>
      </c>
      <c r="F18" s="84">
        <v>189.34215</v>
      </c>
      <c r="G18" s="84">
        <v>219.91655</v>
      </c>
      <c r="H18" s="84"/>
      <c r="I18" s="47">
        <v>-100</v>
      </c>
      <c r="J18" s="47">
        <v>0</v>
      </c>
      <c r="K18" s="47">
        <v>16.147698755929408</v>
      </c>
      <c r="L18" s="40"/>
      <c r="M18" s="70">
        <v>0</v>
      </c>
      <c r="N18" s="70">
        <v>2018</v>
      </c>
      <c r="O18" s="70">
        <v>5</v>
      </c>
      <c r="P18" s="270">
        <v>192537.85</v>
      </c>
      <c r="Q18" s="90">
        <v>43221</v>
      </c>
      <c r="R18" s="272">
        <v>192.74796700000002</v>
      </c>
    </row>
    <row r="19" spans="1:18" ht="15" x14ac:dyDescent="0.25">
      <c r="A19" s="38"/>
      <c r="B19" s="2" t="s">
        <v>51</v>
      </c>
      <c r="C19" s="84">
        <v>195.20339999999999</v>
      </c>
      <c r="D19" s="84">
        <v>136.10665</v>
      </c>
      <c r="E19" s="84">
        <v>161.74275</v>
      </c>
      <c r="F19" s="84">
        <v>198.83180999999999</v>
      </c>
      <c r="G19" s="84">
        <v>217.89439999999999</v>
      </c>
      <c r="H19" s="84"/>
      <c r="I19" s="47">
        <v>-100</v>
      </c>
      <c r="J19" s="47">
        <v>0</v>
      </c>
      <c r="K19" s="47">
        <v>9.5872939043305081</v>
      </c>
      <c r="L19" s="40"/>
      <c r="M19" s="70">
        <v>0</v>
      </c>
      <c r="N19" s="70">
        <v>2018</v>
      </c>
      <c r="O19" s="70">
        <v>6</v>
      </c>
      <c r="P19" s="270">
        <v>191652.85000000003</v>
      </c>
      <c r="Q19" s="90">
        <v>43252</v>
      </c>
      <c r="R19" s="272">
        <v>192.5654475</v>
      </c>
    </row>
    <row r="20" spans="1:18" ht="15" x14ac:dyDescent="0.25">
      <c r="A20" s="38"/>
      <c r="B20" s="2" t="s">
        <v>52</v>
      </c>
      <c r="C20" s="84">
        <v>182.98751000000001</v>
      </c>
      <c r="D20" s="84">
        <v>134.08420000000001</v>
      </c>
      <c r="E20" s="84">
        <v>160.35105799999999</v>
      </c>
      <c r="F20" s="84">
        <v>220.37778</v>
      </c>
      <c r="G20" s="84">
        <v>235.32741999450681</v>
      </c>
      <c r="H20" s="84"/>
      <c r="I20" s="47">
        <v>-100</v>
      </c>
      <c r="J20" s="47">
        <v>0</v>
      </c>
      <c r="K20" s="47">
        <v>6.7836421596164653</v>
      </c>
      <c r="L20" s="40"/>
      <c r="M20" s="70">
        <v>0</v>
      </c>
      <c r="N20" s="70">
        <v>2018</v>
      </c>
      <c r="O20" s="70">
        <v>7</v>
      </c>
      <c r="P20" s="270">
        <v>192689.45</v>
      </c>
      <c r="Q20" s="90">
        <v>43282</v>
      </c>
      <c r="R20" s="272">
        <v>192.58316214285716</v>
      </c>
    </row>
    <row r="21" spans="1:18" ht="15" x14ac:dyDescent="0.25">
      <c r="A21" s="38"/>
      <c r="B21" s="2" t="s">
        <v>53</v>
      </c>
      <c r="C21" s="84">
        <v>180.95248094107063</v>
      </c>
      <c r="D21" s="84">
        <v>148.14145000000002</v>
      </c>
      <c r="E21" s="84">
        <v>178.39588999999998</v>
      </c>
      <c r="F21" s="84">
        <v>218.05135000000001</v>
      </c>
      <c r="G21" s="84">
        <v>242.69660000000002</v>
      </c>
      <c r="H21" s="84"/>
      <c r="I21" s="47">
        <v>-100</v>
      </c>
      <c r="J21" s="47">
        <v>0</v>
      </c>
      <c r="K21" s="47">
        <v>11.302498241813218</v>
      </c>
      <c r="L21" s="40"/>
      <c r="M21" s="70">
        <v>0</v>
      </c>
      <c r="N21" s="70">
        <v>2018</v>
      </c>
      <c r="O21" s="70">
        <v>8</v>
      </c>
      <c r="P21" s="270">
        <v>194679.70999999996</v>
      </c>
      <c r="Q21" s="90">
        <v>43313</v>
      </c>
      <c r="R21" s="272">
        <v>192.845230625</v>
      </c>
    </row>
    <row r="22" spans="1:18" ht="15" x14ac:dyDescent="0.25">
      <c r="A22" s="38"/>
      <c r="B22" s="2" t="s">
        <v>54</v>
      </c>
      <c r="C22" s="84">
        <v>195.09209999999999</v>
      </c>
      <c r="D22" s="84">
        <v>153.44692999999998</v>
      </c>
      <c r="E22" s="84">
        <v>170.54259999999999</v>
      </c>
      <c r="F22" s="84">
        <v>213.73834499999998</v>
      </c>
      <c r="G22" s="84">
        <v>234.36555999999999</v>
      </c>
      <c r="H22" s="84"/>
      <c r="I22" s="47">
        <v>-100</v>
      </c>
      <c r="J22" s="47">
        <v>0</v>
      </c>
      <c r="K22" s="47">
        <v>9.6506852806406798</v>
      </c>
      <c r="L22" s="40"/>
      <c r="M22" s="70">
        <v>0</v>
      </c>
      <c r="N22" s="70">
        <v>2018</v>
      </c>
      <c r="O22" s="70">
        <v>9</v>
      </c>
      <c r="P22" s="270">
        <v>203293.15</v>
      </c>
      <c r="Q22" s="90">
        <v>43344</v>
      </c>
      <c r="R22" s="272">
        <v>194.00611055555555</v>
      </c>
    </row>
    <row r="23" spans="1:18" ht="15" x14ac:dyDescent="0.25">
      <c r="A23" s="38"/>
      <c r="B23" s="2" t="s">
        <v>55</v>
      </c>
      <c r="C23" s="84">
        <v>166.55434</v>
      </c>
      <c r="D23" s="84">
        <v>135.75778</v>
      </c>
      <c r="E23" s="84">
        <v>164.935633</v>
      </c>
      <c r="F23" s="84">
        <v>210.22023999999999</v>
      </c>
      <c r="G23" s="84">
        <v>225.49319</v>
      </c>
      <c r="H23" s="84"/>
      <c r="I23" s="47">
        <v>-100</v>
      </c>
      <c r="J23" s="47">
        <v>0</v>
      </c>
      <c r="K23" s="47">
        <v>7.2652138538135125</v>
      </c>
      <c r="L23" s="40"/>
      <c r="M23" s="70">
        <v>0</v>
      </c>
      <c r="N23" s="70">
        <v>2018</v>
      </c>
      <c r="O23" s="70">
        <v>10</v>
      </c>
      <c r="P23" s="270">
        <v>207723.83999999997</v>
      </c>
      <c r="Q23" s="90">
        <v>43374</v>
      </c>
      <c r="R23" s="272">
        <v>195.3778835</v>
      </c>
    </row>
    <row r="24" spans="1:18" ht="15" x14ac:dyDescent="0.25">
      <c r="A24" s="38"/>
      <c r="B24" s="2" t="s">
        <v>56</v>
      </c>
      <c r="C24" s="84">
        <v>158.08310800000001</v>
      </c>
      <c r="D24" s="84">
        <v>127.41718</v>
      </c>
      <c r="E24" s="84">
        <v>161.38430400000149</v>
      </c>
      <c r="F24" s="84">
        <v>203.3674</v>
      </c>
      <c r="G24" s="84">
        <v>191.2230499999998</v>
      </c>
      <c r="H24" s="84"/>
      <c r="I24" s="47">
        <v>-100</v>
      </c>
      <c r="J24" s="47">
        <v>0</v>
      </c>
      <c r="K24" s="47">
        <v>-5.9716306546674698</v>
      </c>
      <c r="L24" s="40"/>
      <c r="M24" s="70">
        <v>0</v>
      </c>
      <c r="N24" s="70">
        <v>2018</v>
      </c>
      <c r="O24" s="70">
        <v>11</v>
      </c>
      <c r="P24" s="270">
        <v>192559.84999999998</v>
      </c>
      <c r="Q24" s="90">
        <v>43405</v>
      </c>
      <c r="R24" s="272">
        <v>195.12169863636365</v>
      </c>
    </row>
    <row r="25" spans="1:18" ht="15" x14ac:dyDescent="0.25">
      <c r="A25" s="38"/>
      <c r="B25" s="51" t="s">
        <v>57</v>
      </c>
      <c r="C25" s="85">
        <v>2172.5226939410704</v>
      </c>
      <c r="D25" s="85">
        <v>1448.4886899999999</v>
      </c>
      <c r="E25" s="85">
        <v>1828.3990149694832</v>
      </c>
      <c r="F25" s="85">
        <v>2395.2463849999999</v>
      </c>
      <c r="G25" s="85">
        <v>2559.2322799945064</v>
      </c>
      <c r="H25" s="85">
        <v>576.68841999999972</v>
      </c>
      <c r="I25" s="50"/>
      <c r="J25" s="50"/>
      <c r="K25" s="50"/>
      <c r="L25" s="40"/>
      <c r="N25" s="70">
        <v>2018</v>
      </c>
      <c r="O25" s="70">
        <v>12</v>
      </c>
      <c r="P25" s="270">
        <v>169893.2</v>
      </c>
      <c r="Q25" s="90">
        <v>43435</v>
      </c>
      <c r="R25" s="272">
        <v>193.01932375000001</v>
      </c>
    </row>
    <row r="26" spans="1:18" ht="15" x14ac:dyDescent="0.25">
      <c r="A26" s="38"/>
      <c r="B26" s="51" t="s">
        <v>58</v>
      </c>
      <c r="C26" s="52"/>
      <c r="D26" s="52">
        <v>-33.326878746091936</v>
      </c>
      <c r="E26" s="52">
        <v>26.228049110240793</v>
      </c>
      <c r="F26" s="52">
        <v>31.002388723118933</v>
      </c>
      <c r="G26" s="52">
        <v>6.846305917481077</v>
      </c>
      <c r="H26" s="52">
        <v>-77.466350963608605</v>
      </c>
      <c r="I26" s="50"/>
      <c r="J26" s="50"/>
      <c r="K26" s="50"/>
      <c r="L26" s="40"/>
      <c r="N26" s="70">
        <v>2019</v>
      </c>
      <c r="O26" s="70">
        <v>1</v>
      </c>
      <c r="P26" s="270">
        <v>163423.46</v>
      </c>
      <c r="Q26" s="90">
        <v>43466</v>
      </c>
      <c r="R26" s="272">
        <v>191.89222166666667</v>
      </c>
    </row>
    <row r="27" spans="1:18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N27" s="70">
        <v>2019</v>
      </c>
      <c r="O27" s="70">
        <v>2</v>
      </c>
      <c r="P27" s="270">
        <v>194422.1</v>
      </c>
      <c r="Q27" s="90">
        <v>43497</v>
      </c>
      <c r="R27" s="272">
        <v>191.30381333333335</v>
      </c>
    </row>
    <row r="28" spans="1:18" ht="15" x14ac:dyDescent="0.25">
      <c r="A28" s="38"/>
      <c r="B28" s="51" t="s">
        <v>26</v>
      </c>
      <c r="C28" s="85">
        <v>560.30120999999997</v>
      </c>
      <c r="D28" s="85">
        <v>421.21577000000002</v>
      </c>
      <c r="E28" s="85">
        <v>424.98230999999998</v>
      </c>
      <c r="F28" s="85">
        <v>566.82406000000003</v>
      </c>
      <c r="G28" s="85">
        <v>584.91274999999996</v>
      </c>
      <c r="H28" s="213">
        <v>576.68841999999972</v>
      </c>
      <c r="I28" s="212">
        <v>-1.4060780860051802</v>
      </c>
      <c r="J28" s="212">
        <v>98.593921913994819</v>
      </c>
      <c r="K28" s="212">
        <v>3.1912353896903944</v>
      </c>
      <c r="L28" s="40"/>
      <c r="N28" s="70">
        <v>2019</v>
      </c>
      <c r="O28" s="70">
        <v>3</v>
      </c>
      <c r="P28" s="270">
        <v>202455.65000000002</v>
      </c>
      <c r="Q28" s="90">
        <v>43525</v>
      </c>
      <c r="R28" s="272">
        <v>191.79120499999996</v>
      </c>
    </row>
    <row r="29" spans="1:18" ht="15" x14ac:dyDescent="0.25">
      <c r="A29" s="38"/>
      <c r="B29" s="51" t="s">
        <v>58</v>
      </c>
      <c r="C29" s="52"/>
      <c r="D29" s="52">
        <v>-24.82333386358383</v>
      </c>
      <c r="E29" s="52">
        <v>0.89420678622740279</v>
      </c>
      <c r="F29" s="52">
        <v>33.375918635295676</v>
      </c>
      <c r="G29" s="52">
        <v>3.1912353896903944</v>
      </c>
      <c r="H29" s="223">
        <v>-1.4060780860051802</v>
      </c>
      <c r="I29" s="53"/>
      <c r="J29" s="53"/>
      <c r="K29" s="53"/>
      <c r="L29" s="40"/>
      <c r="N29" s="70">
        <v>2019</v>
      </c>
      <c r="O29" s="70">
        <v>4</v>
      </c>
      <c r="P29" s="270">
        <v>173343.38500000001</v>
      </c>
      <c r="Q29" s="90">
        <v>43556</v>
      </c>
      <c r="R29" s="272">
        <v>189.88954125000001</v>
      </c>
    </row>
    <row r="30" spans="1:18" ht="12" customHeight="1" x14ac:dyDescent="0.25">
      <c r="A30" s="38"/>
      <c r="C30" s="54"/>
      <c r="D30" s="49"/>
      <c r="E30" s="49"/>
      <c r="F30" s="49"/>
      <c r="G30" s="49"/>
      <c r="H30" s="49"/>
      <c r="I30" s="55"/>
      <c r="J30" s="55"/>
      <c r="K30" s="55"/>
      <c r="L30" s="40"/>
      <c r="N30" s="70">
        <v>2019</v>
      </c>
      <c r="O30" s="70">
        <v>5</v>
      </c>
      <c r="P30" s="270">
        <v>191007.26</v>
      </c>
      <c r="Q30" s="90">
        <v>43586</v>
      </c>
      <c r="R30" s="272">
        <v>189.76199208333335</v>
      </c>
    </row>
    <row r="31" spans="1:18" ht="12" customHeight="1" x14ac:dyDescent="0.25">
      <c r="A31" s="38"/>
      <c r="C31" s="54"/>
      <c r="D31" s="49"/>
      <c r="E31" s="49"/>
      <c r="F31" s="49"/>
      <c r="G31" s="49"/>
      <c r="H31" s="49"/>
      <c r="I31" s="55"/>
      <c r="J31" s="55"/>
      <c r="K31" s="55"/>
      <c r="L31" s="40"/>
      <c r="N31" s="70">
        <v>2019</v>
      </c>
      <c r="O31" s="70">
        <v>6</v>
      </c>
      <c r="P31" s="270">
        <v>168997.9</v>
      </c>
      <c r="Q31" s="90">
        <v>43617</v>
      </c>
      <c r="R31" s="272">
        <v>187.87407958333333</v>
      </c>
    </row>
    <row r="32" spans="1:18" ht="15" x14ac:dyDescent="0.25">
      <c r="A32" s="38"/>
      <c r="B32" s="56"/>
      <c r="C32" s="286" t="s">
        <v>135</v>
      </c>
      <c r="D32" s="286"/>
      <c r="E32" s="286"/>
      <c r="F32" s="286"/>
      <c r="G32" s="286"/>
      <c r="H32" s="286"/>
      <c r="I32" s="286"/>
      <c r="J32" s="286"/>
      <c r="K32" s="286"/>
      <c r="L32" s="40"/>
      <c r="N32" s="70">
        <v>2019</v>
      </c>
      <c r="O32" s="70">
        <v>7</v>
      </c>
      <c r="P32" s="270">
        <v>195203.4</v>
      </c>
      <c r="Q32" s="90">
        <v>43647</v>
      </c>
      <c r="R32" s="272">
        <v>188.08357541666666</v>
      </c>
    </row>
    <row r="33" spans="1:26" ht="15" x14ac:dyDescent="0.25">
      <c r="A33" s="58"/>
      <c r="C33" s="286" t="s">
        <v>205</v>
      </c>
      <c r="D33" s="286"/>
      <c r="E33" s="286"/>
      <c r="F33" s="286"/>
      <c r="G33" s="286"/>
      <c r="H33" s="286"/>
      <c r="I33" s="286"/>
      <c r="J33" s="286"/>
      <c r="K33" s="286"/>
      <c r="L33" s="40"/>
      <c r="N33" s="70">
        <v>2019</v>
      </c>
      <c r="O33" s="70">
        <v>8</v>
      </c>
      <c r="P33" s="270">
        <v>182987.51</v>
      </c>
      <c r="Q33" s="90">
        <v>43678</v>
      </c>
      <c r="R33" s="272">
        <v>187.10922541666667</v>
      </c>
    </row>
    <row r="34" spans="1:26" ht="15" x14ac:dyDescent="0.25">
      <c r="A34" s="58"/>
      <c r="C34" s="59"/>
      <c r="D34" s="60"/>
      <c r="E34" s="60"/>
      <c r="F34" s="60"/>
      <c r="G34" s="60"/>
      <c r="H34" s="60"/>
      <c r="I34" s="61"/>
      <c r="J34" s="61"/>
      <c r="K34" s="61"/>
      <c r="L34" s="40"/>
      <c r="N34" s="70">
        <v>2019</v>
      </c>
      <c r="O34" s="70">
        <v>9</v>
      </c>
      <c r="P34" s="270">
        <v>180952.48094107062</v>
      </c>
      <c r="Q34" s="90">
        <v>43709</v>
      </c>
      <c r="R34" s="272">
        <v>185.24750299508918</v>
      </c>
    </row>
    <row r="35" spans="1:26" ht="15" x14ac:dyDescent="0.25">
      <c r="A35" s="58"/>
      <c r="C35" s="59"/>
      <c r="D35" s="60"/>
      <c r="E35" s="60"/>
      <c r="F35" s="60"/>
      <c r="G35" s="60"/>
      <c r="H35" s="60"/>
      <c r="I35" s="61"/>
      <c r="J35" s="61"/>
      <c r="K35" s="61"/>
      <c r="L35" s="40"/>
      <c r="N35" s="70">
        <v>2019</v>
      </c>
      <c r="O35" s="70">
        <v>10</v>
      </c>
      <c r="P35" s="270">
        <v>195092.09999999998</v>
      </c>
      <c r="Q35" s="90">
        <v>43739</v>
      </c>
      <c r="R35" s="272">
        <v>184.19485799508922</v>
      </c>
    </row>
    <row r="36" spans="1:26" ht="15" x14ac:dyDescent="0.25">
      <c r="A36" s="58"/>
      <c r="C36" s="59"/>
      <c r="D36" s="60"/>
      <c r="E36" s="60"/>
      <c r="F36" s="60"/>
      <c r="G36" s="60"/>
      <c r="H36" s="60"/>
      <c r="I36" s="61"/>
      <c r="J36" s="61"/>
      <c r="K36" s="61"/>
      <c r="L36" s="40"/>
      <c r="N36" s="70">
        <v>2019</v>
      </c>
      <c r="O36" s="70">
        <v>11</v>
      </c>
      <c r="P36" s="270">
        <v>166554.34</v>
      </c>
      <c r="Q36" s="90">
        <v>43770</v>
      </c>
      <c r="R36" s="272">
        <v>182.02773216175586</v>
      </c>
    </row>
    <row r="37" spans="1:26" ht="15" x14ac:dyDescent="0.25">
      <c r="A37" s="58"/>
      <c r="C37" s="59"/>
      <c r="D37" s="60"/>
      <c r="E37" s="60"/>
      <c r="F37" s="60"/>
      <c r="G37" s="60"/>
      <c r="H37" s="60"/>
      <c r="I37" s="61"/>
      <c r="J37" s="61"/>
      <c r="K37" s="61"/>
      <c r="L37" s="40"/>
      <c r="N37" s="70">
        <v>2019</v>
      </c>
      <c r="O37" s="70">
        <v>12</v>
      </c>
      <c r="P37" s="270">
        <v>158083.10800000001</v>
      </c>
      <c r="Q37" s="90">
        <v>43800</v>
      </c>
      <c r="R37" s="272">
        <v>181.04355782842254</v>
      </c>
    </row>
    <row r="38" spans="1:26" ht="15" x14ac:dyDescent="0.25">
      <c r="A38" s="58"/>
      <c r="C38" s="59"/>
      <c r="D38" s="60"/>
      <c r="E38" s="60"/>
      <c r="F38" s="60"/>
      <c r="G38" s="60"/>
      <c r="H38" s="60"/>
      <c r="I38" s="61"/>
      <c r="J38" s="61"/>
      <c r="K38" s="61"/>
      <c r="L38" s="40"/>
      <c r="N38" s="70">
        <v>2020</v>
      </c>
      <c r="O38" s="70">
        <v>1</v>
      </c>
      <c r="P38" s="270">
        <v>148213.75</v>
      </c>
      <c r="Q38" s="90">
        <v>43831</v>
      </c>
      <c r="R38" s="272">
        <v>179.77608199508921</v>
      </c>
    </row>
    <row r="39" spans="1:26" ht="15" x14ac:dyDescent="0.25">
      <c r="A39" s="58"/>
      <c r="C39" s="59"/>
      <c r="D39" s="60"/>
      <c r="E39" s="60"/>
      <c r="F39" s="60"/>
      <c r="G39" s="60"/>
      <c r="H39" s="60"/>
      <c r="I39" s="61"/>
      <c r="J39" s="61"/>
      <c r="K39" s="61"/>
      <c r="L39" s="40"/>
      <c r="N39" s="70">
        <v>2020</v>
      </c>
      <c r="O39" s="70">
        <v>2</v>
      </c>
      <c r="P39" s="270">
        <v>165040.99000000002</v>
      </c>
      <c r="Q39" s="90">
        <v>43862</v>
      </c>
      <c r="R39" s="272">
        <v>177.3276561617559</v>
      </c>
    </row>
    <row r="40" spans="1:26" ht="15" x14ac:dyDescent="0.25">
      <c r="A40" s="58"/>
      <c r="C40" s="59"/>
      <c r="D40" s="60"/>
      <c r="E40" s="60"/>
      <c r="F40" s="60"/>
      <c r="G40" s="60"/>
      <c r="H40" s="60"/>
      <c r="I40" s="61"/>
      <c r="J40" s="61"/>
      <c r="K40" s="61"/>
      <c r="L40" s="40"/>
      <c r="N40" s="70">
        <v>2020</v>
      </c>
      <c r="O40" s="70">
        <v>3</v>
      </c>
      <c r="P40" s="270">
        <v>107961.03</v>
      </c>
      <c r="Q40" s="90">
        <v>43891</v>
      </c>
      <c r="R40" s="272">
        <v>169.45310449508924</v>
      </c>
    </row>
    <row r="41" spans="1:26" ht="15" x14ac:dyDescent="0.25">
      <c r="A41" s="58"/>
      <c r="C41" s="59"/>
      <c r="D41" s="60"/>
      <c r="E41" s="60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3233.25</v>
      </c>
      <c r="Q41" s="90">
        <v>43922</v>
      </c>
      <c r="R41" s="272">
        <v>155.27725991175589</v>
      </c>
    </row>
    <row r="42" spans="1:26" ht="15" x14ac:dyDescent="0.25">
      <c r="A42" s="58"/>
      <c r="C42" s="59"/>
      <c r="D42" s="60"/>
      <c r="E42" s="60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70161.3</v>
      </c>
      <c r="Q42" s="90">
        <v>43952</v>
      </c>
      <c r="R42" s="272">
        <v>145.20676324508923</v>
      </c>
    </row>
    <row r="43" spans="1:26" ht="15" x14ac:dyDescent="0.25">
      <c r="A43" s="58"/>
      <c r="C43" s="59"/>
      <c r="D43" s="60"/>
      <c r="E43" s="60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118924.18</v>
      </c>
      <c r="Q43" s="90">
        <v>43983</v>
      </c>
      <c r="R43" s="272">
        <v>141.03395324508921</v>
      </c>
    </row>
    <row r="44" spans="1:26" ht="15" x14ac:dyDescent="0.25">
      <c r="A44" s="58"/>
      <c r="C44" s="59"/>
      <c r="D44" s="60"/>
      <c r="E44" s="60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136106.65</v>
      </c>
      <c r="Q44" s="90">
        <v>44013</v>
      </c>
      <c r="R44" s="272">
        <v>136.10922407842256</v>
      </c>
    </row>
    <row r="45" spans="1:26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N45" s="70">
        <v>2020</v>
      </c>
      <c r="O45" s="70">
        <v>8</v>
      </c>
      <c r="P45" s="270">
        <v>134084.20000000001</v>
      </c>
      <c r="Q45" s="90">
        <v>44044</v>
      </c>
      <c r="R45" s="272">
        <v>132.03394824508919</v>
      </c>
    </row>
    <row r="46" spans="1:26" ht="15" x14ac:dyDescent="0.25">
      <c r="A46" s="163" t="s">
        <v>24</v>
      </c>
      <c r="B46" s="56"/>
      <c r="C46" s="60"/>
      <c r="D46" s="60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148141.45000000001</v>
      </c>
      <c r="Q46" s="90">
        <v>44075</v>
      </c>
      <c r="R46" s="272">
        <v>129.29969566666665</v>
      </c>
    </row>
    <row r="47" spans="1:26" ht="15" x14ac:dyDescent="0.25">
      <c r="A47" s="170" t="s">
        <v>143</v>
      </c>
      <c r="B47" s="7"/>
      <c r="C47" s="65"/>
      <c r="D47" s="65"/>
      <c r="E47" s="65"/>
      <c r="F47" s="65"/>
      <c r="G47" s="65"/>
      <c r="H47" s="65"/>
      <c r="I47" s="65"/>
      <c r="J47" s="65"/>
      <c r="K47" s="65"/>
      <c r="L47" s="66"/>
      <c r="N47" s="70">
        <v>2020</v>
      </c>
      <c r="O47" s="70">
        <v>10</v>
      </c>
      <c r="P47" s="270">
        <v>153446.93</v>
      </c>
      <c r="Q47" s="90">
        <v>44105</v>
      </c>
      <c r="R47" s="272">
        <v>125.82926483333333</v>
      </c>
    </row>
    <row r="48" spans="1:26" s="68" customFormat="1" ht="15" x14ac:dyDescent="0.25">
      <c r="A48" s="67"/>
      <c r="B48" s="1"/>
      <c r="C48" s="1"/>
      <c r="D48" s="1"/>
      <c r="E48" s="1"/>
      <c r="F48" s="1"/>
      <c r="G48" s="1"/>
      <c r="H48" s="1"/>
      <c r="I48" s="67"/>
      <c r="J48" s="67"/>
      <c r="K48" s="67"/>
      <c r="L48" s="1"/>
      <c r="M48" s="70"/>
      <c r="N48" s="70">
        <v>2020</v>
      </c>
      <c r="O48" s="70">
        <v>11</v>
      </c>
      <c r="P48" s="270">
        <v>135757.78</v>
      </c>
      <c r="Q48" s="90">
        <v>44136</v>
      </c>
      <c r="R48" s="272">
        <v>123.26288483333333</v>
      </c>
      <c r="S48" s="36"/>
      <c r="T48" s="36"/>
      <c r="U48" s="36"/>
      <c r="V48" s="36"/>
      <c r="W48" s="36"/>
      <c r="X48" s="36"/>
      <c r="Y48" s="36"/>
      <c r="Z48" s="36"/>
    </row>
    <row r="49" spans="1:26" s="68" customFormat="1" ht="15" x14ac:dyDescent="0.25">
      <c r="A49" s="1"/>
      <c r="B49" s="1"/>
      <c r="C49" s="1"/>
      <c r="D49" s="1"/>
      <c r="E49" s="1"/>
      <c r="F49" s="1"/>
      <c r="G49" s="1"/>
      <c r="H49" s="1"/>
      <c r="I49" s="67"/>
      <c r="J49" s="67"/>
      <c r="K49" s="67"/>
      <c r="L49" s="1"/>
      <c r="M49" s="70"/>
      <c r="N49" s="70">
        <v>2020</v>
      </c>
      <c r="O49" s="70">
        <v>12</v>
      </c>
      <c r="P49" s="270">
        <v>127417.18000000001</v>
      </c>
      <c r="Q49" s="90">
        <v>44166</v>
      </c>
      <c r="R49" s="272">
        <v>120.70739083333332</v>
      </c>
      <c r="S49" s="36"/>
      <c r="T49" s="36"/>
      <c r="U49" s="36"/>
      <c r="V49" s="36"/>
      <c r="W49" s="36"/>
      <c r="X49" s="36"/>
      <c r="Y49" s="36"/>
      <c r="Z49" s="36"/>
    </row>
    <row r="50" spans="1:26" s="68" customFormat="1" ht="15" x14ac:dyDescent="0.25">
      <c r="A50" s="1"/>
      <c r="B50" s="1"/>
      <c r="C50" s="1"/>
      <c r="D50" s="95"/>
      <c r="E50" s="95"/>
      <c r="F50" s="95"/>
      <c r="G50" s="95"/>
      <c r="H50" s="95"/>
      <c r="I50" s="104"/>
      <c r="J50" s="67"/>
      <c r="K50" s="67"/>
      <c r="L50" s="1"/>
      <c r="M50" s="70"/>
      <c r="N50" s="70">
        <v>2021</v>
      </c>
      <c r="O50" s="70">
        <v>1</v>
      </c>
      <c r="P50" s="270">
        <v>110182.8</v>
      </c>
      <c r="Q50" s="90">
        <v>44197</v>
      </c>
      <c r="R50" s="272">
        <v>117.538145</v>
      </c>
      <c r="S50" s="36"/>
      <c r="T50" s="36"/>
      <c r="U50" s="36"/>
      <c r="V50" s="36"/>
      <c r="W50" s="36"/>
      <c r="X50" s="36"/>
      <c r="Y50" s="36"/>
      <c r="Z50" s="36"/>
    </row>
    <row r="51" spans="1:26" s="68" customFormat="1" ht="15" x14ac:dyDescent="0.25">
      <c r="A51" s="2"/>
      <c r="C51" s="112"/>
      <c r="D51" s="112"/>
      <c r="E51" s="112"/>
      <c r="F51" s="112"/>
      <c r="G51" s="112"/>
      <c r="H51" s="112"/>
      <c r="I51" s="113"/>
      <c r="J51" s="113"/>
      <c r="K51" s="82"/>
      <c r="L51" s="2"/>
      <c r="M51" s="70"/>
      <c r="N51" s="70">
        <v>2021</v>
      </c>
      <c r="O51" s="70">
        <v>2</v>
      </c>
      <c r="P51" s="270">
        <v>147595.29999999999</v>
      </c>
      <c r="Q51" s="90">
        <v>44228</v>
      </c>
      <c r="R51" s="272">
        <v>116.0843375</v>
      </c>
      <c r="S51" s="36"/>
      <c r="T51" s="36"/>
      <c r="U51" s="36"/>
      <c r="V51" s="36"/>
      <c r="W51" s="36"/>
      <c r="X51" s="36"/>
      <c r="Y51" s="36"/>
      <c r="Z51" s="36"/>
    </row>
    <row r="52" spans="1:26" s="68" customFormat="1" ht="15" x14ac:dyDescent="0.25">
      <c r="A52" s="2"/>
      <c r="C52" s="112"/>
      <c r="D52" s="112"/>
      <c r="E52" s="112"/>
      <c r="F52" s="112"/>
      <c r="G52" s="112"/>
      <c r="H52" s="112"/>
      <c r="I52" s="113"/>
      <c r="J52" s="113"/>
      <c r="K52" s="82"/>
      <c r="L52" s="2"/>
      <c r="M52" s="70"/>
      <c r="N52" s="70">
        <v>2021</v>
      </c>
      <c r="O52" s="70">
        <v>3</v>
      </c>
      <c r="P52" s="270">
        <v>167204.21000000002</v>
      </c>
      <c r="Q52" s="90">
        <v>44256</v>
      </c>
      <c r="R52" s="272">
        <v>121.02126916666667</v>
      </c>
      <c r="S52" s="36"/>
      <c r="T52" s="36"/>
      <c r="U52" s="36"/>
      <c r="V52" s="36"/>
      <c r="W52" s="36"/>
      <c r="X52" s="36"/>
      <c r="Y52" s="36"/>
      <c r="Z52" s="36"/>
    </row>
    <row r="53" spans="1:26" s="68" customFormat="1" ht="15" x14ac:dyDescent="0.25">
      <c r="A53" s="2"/>
      <c r="C53" s="112"/>
      <c r="D53" s="112"/>
      <c r="E53" s="112"/>
      <c r="F53" s="112"/>
      <c r="G53" s="112"/>
      <c r="H53" s="112"/>
      <c r="I53" s="113"/>
      <c r="J53" s="113"/>
      <c r="K53" s="82"/>
      <c r="L53" s="2"/>
      <c r="M53" s="70"/>
      <c r="N53" s="70">
        <v>2021</v>
      </c>
      <c r="O53" s="70">
        <v>4</v>
      </c>
      <c r="P53" s="270">
        <v>141572.32</v>
      </c>
      <c r="Q53" s="90">
        <v>44287</v>
      </c>
      <c r="R53" s="272">
        <v>132.54952499999999</v>
      </c>
      <c r="S53" s="36"/>
      <c r="T53" s="36"/>
      <c r="U53" s="36"/>
      <c r="V53" s="36"/>
      <c r="W53" s="36"/>
      <c r="X53" s="36"/>
      <c r="Y53" s="36"/>
      <c r="Z53" s="36"/>
    </row>
    <row r="54" spans="1:26" s="68" customFormat="1" ht="15" x14ac:dyDescent="0.25">
      <c r="A54" s="2"/>
      <c r="C54" s="112"/>
      <c r="D54" s="112"/>
      <c r="E54" s="112"/>
      <c r="F54" s="112"/>
      <c r="G54" s="112"/>
      <c r="H54" s="112"/>
      <c r="I54" s="113"/>
      <c r="J54" s="113"/>
      <c r="K54" s="82"/>
      <c r="L54" s="2"/>
      <c r="M54" s="70"/>
      <c r="N54" s="70">
        <v>2021</v>
      </c>
      <c r="O54" s="70">
        <v>5</v>
      </c>
      <c r="P54" s="270">
        <v>119592.08996948153</v>
      </c>
      <c r="Q54" s="90">
        <v>44317</v>
      </c>
      <c r="R54" s="272">
        <v>136.6687574974568</v>
      </c>
      <c r="S54" s="36"/>
      <c r="T54" s="36"/>
      <c r="U54" s="36"/>
      <c r="V54" s="36"/>
      <c r="W54" s="36"/>
      <c r="X54" s="36"/>
      <c r="Y54" s="36"/>
      <c r="Z54" s="36"/>
    </row>
    <row r="55" spans="1:26" s="68" customFormat="1" ht="15" x14ac:dyDescent="0.25">
      <c r="A55" s="2"/>
      <c r="C55" s="112"/>
      <c r="D55" s="112"/>
      <c r="E55" s="112"/>
      <c r="F55" s="112"/>
      <c r="G55" s="112"/>
      <c r="H55" s="112"/>
      <c r="I55" s="113"/>
      <c r="J55" s="113"/>
      <c r="K55" s="82"/>
      <c r="L55" s="2"/>
      <c r="M55" s="70"/>
      <c r="N55" s="70">
        <v>2021</v>
      </c>
      <c r="O55" s="70">
        <v>6</v>
      </c>
      <c r="P55" s="270">
        <v>144900.06</v>
      </c>
      <c r="Q55" s="90">
        <v>44348</v>
      </c>
      <c r="R55" s="272">
        <v>138.83341416412347</v>
      </c>
      <c r="S55" s="36"/>
      <c r="T55" s="36"/>
      <c r="U55" s="36"/>
      <c r="V55" s="36"/>
      <c r="W55" s="36"/>
      <c r="X55" s="36"/>
      <c r="Y55" s="36"/>
      <c r="Z55" s="36"/>
    </row>
    <row r="56" spans="1:26" s="68" customFormat="1" ht="15" x14ac:dyDescent="0.25">
      <c r="A56" s="2"/>
      <c r="C56" s="112"/>
      <c r="D56" s="112"/>
      <c r="E56" s="112"/>
      <c r="F56" s="112"/>
      <c r="G56" s="112"/>
      <c r="H56" s="112"/>
      <c r="I56" s="113"/>
      <c r="J56" s="114"/>
      <c r="K56" s="82"/>
      <c r="L56" s="2"/>
      <c r="M56" s="70"/>
      <c r="N56" s="70">
        <v>2021</v>
      </c>
      <c r="O56" s="70">
        <v>7</v>
      </c>
      <c r="P56" s="270">
        <v>161742.75</v>
      </c>
      <c r="Q56" s="90">
        <v>44378</v>
      </c>
      <c r="R56" s="272">
        <v>140.96975583079015</v>
      </c>
      <c r="S56" s="36"/>
      <c r="T56" s="36"/>
      <c r="U56" s="36"/>
      <c r="V56" s="36"/>
      <c r="W56" s="36"/>
      <c r="X56" s="36"/>
      <c r="Y56" s="36"/>
      <c r="Z56" s="36"/>
    </row>
    <row r="57" spans="1:26" s="68" customFormat="1" ht="15" x14ac:dyDescent="0.25">
      <c r="A57" s="2"/>
      <c r="C57" s="112"/>
      <c r="D57" s="112"/>
      <c r="E57" s="115"/>
      <c r="F57" s="115"/>
      <c r="G57" s="115"/>
      <c r="H57" s="115"/>
      <c r="I57" s="113"/>
      <c r="J57" s="114"/>
      <c r="K57" s="82"/>
      <c r="L57" s="2"/>
      <c r="M57" s="70"/>
      <c r="N57" s="70">
        <v>2021</v>
      </c>
      <c r="O57" s="70">
        <v>8</v>
      </c>
      <c r="P57" s="270">
        <v>160351.05799999999</v>
      </c>
      <c r="Q57" s="90">
        <v>44409</v>
      </c>
      <c r="R57" s="272">
        <v>143.15866066412349</v>
      </c>
      <c r="S57" s="36"/>
      <c r="T57" s="36"/>
      <c r="U57" s="36"/>
      <c r="V57" s="36"/>
      <c r="W57" s="36"/>
      <c r="X57" s="36"/>
      <c r="Y57" s="36"/>
      <c r="Z57" s="36"/>
    </row>
    <row r="58" spans="1:26" s="68" customFormat="1" ht="15" x14ac:dyDescent="0.25">
      <c r="A58" s="2"/>
      <c r="C58" s="112"/>
      <c r="D58" s="112"/>
      <c r="E58" s="115"/>
      <c r="F58" s="115"/>
      <c r="G58" s="115"/>
      <c r="H58" s="115"/>
      <c r="I58" s="113"/>
      <c r="J58" s="114"/>
      <c r="K58" s="82"/>
      <c r="L58" s="2"/>
      <c r="M58" s="70"/>
      <c r="N58" s="70">
        <v>2021</v>
      </c>
      <c r="O58" s="70">
        <v>9</v>
      </c>
      <c r="P58" s="270">
        <v>178395.88999999998</v>
      </c>
      <c r="Q58" s="90">
        <v>44440</v>
      </c>
      <c r="R58" s="272">
        <v>145.67986399745681</v>
      </c>
      <c r="S58" s="36"/>
      <c r="T58" s="36"/>
      <c r="U58" s="36"/>
      <c r="V58" s="36"/>
      <c r="W58" s="36"/>
      <c r="X58" s="36"/>
      <c r="Y58" s="36"/>
      <c r="Z58" s="36"/>
    </row>
    <row r="59" spans="1:26" s="68" customFormat="1" ht="15" x14ac:dyDescent="0.25">
      <c r="A59" s="2"/>
      <c r="C59" s="112"/>
      <c r="D59" s="112"/>
      <c r="E59" s="115"/>
      <c r="F59" s="115"/>
      <c r="G59" s="115"/>
      <c r="H59" s="115"/>
      <c r="I59" s="113"/>
      <c r="J59" s="114"/>
      <c r="K59" s="82"/>
      <c r="L59" s="2"/>
      <c r="M59" s="70"/>
      <c r="N59" s="70">
        <v>2021</v>
      </c>
      <c r="O59" s="70">
        <v>10</v>
      </c>
      <c r="P59" s="270">
        <v>170542.6</v>
      </c>
      <c r="Q59" s="90">
        <v>44470</v>
      </c>
      <c r="R59" s="272">
        <v>147.10450316412349</v>
      </c>
      <c r="S59" s="36"/>
      <c r="T59" s="36"/>
      <c r="U59" s="36"/>
      <c r="V59" s="36"/>
      <c r="W59" s="36"/>
      <c r="X59" s="36"/>
      <c r="Y59" s="36"/>
      <c r="Z59" s="36"/>
    </row>
    <row r="60" spans="1:26" s="68" customFormat="1" ht="15" x14ac:dyDescent="0.25">
      <c r="A60" s="2"/>
      <c r="C60" s="112"/>
      <c r="D60" s="112"/>
      <c r="E60" s="115"/>
      <c r="F60" s="115"/>
      <c r="G60" s="115"/>
      <c r="H60" s="115"/>
      <c r="I60" s="113"/>
      <c r="J60" s="114"/>
      <c r="K60" s="82"/>
      <c r="L60" s="2"/>
      <c r="M60" s="70"/>
      <c r="N60" s="70">
        <v>2021</v>
      </c>
      <c r="O60" s="70">
        <v>11</v>
      </c>
      <c r="P60" s="270">
        <v>164935.633</v>
      </c>
      <c r="Q60" s="90">
        <v>44501</v>
      </c>
      <c r="R60" s="272">
        <v>149.53599091412346</v>
      </c>
      <c r="S60" s="36"/>
      <c r="T60" s="36"/>
      <c r="U60" s="36"/>
      <c r="V60" s="36"/>
      <c r="W60" s="36"/>
      <c r="X60" s="36"/>
      <c r="Y60" s="36"/>
      <c r="Z60" s="36"/>
    </row>
    <row r="61" spans="1:26" s="68" customFormat="1" ht="15" x14ac:dyDescent="0.25">
      <c r="A61" s="2"/>
      <c r="C61" s="112"/>
      <c r="D61" s="112"/>
      <c r="E61" s="115"/>
      <c r="F61" s="115"/>
      <c r="G61" s="115"/>
      <c r="H61" s="115"/>
      <c r="I61" s="113"/>
      <c r="J61" s="114"/>
      <c r="K61" s="82"/>
      <c r="L61" s="2"/>
      <c r="M61" s="70"/>
      <c r="N61" s="70">
        <v>2021</v>
      </c>
      <c r="O61" s="70">
        <v>12</v>
      </c>
      <c r="P61" s="270">
        <v>161384.30400000149</v>
      </c>
      <c r="Q61" s="90">
        <v>44531</v>
      </c>
      <c r="R61" s="272">
        <v>152.36658458079023</v>
      </c>
      <c r="S61" s="36"/>
      <c r="T61" s="36"/>
      <c r="U61" s="36"/>
      <c r="V61" s="36"/>
      <c r="W61" s="36"/>
      <c r="X61" s="36"/>
      <c r="Y61" s="36"/>
      <c r="Z61" s="36"/>
    </row>
    <row r="62" spans="1:26" s="68" customFormat="1" ht="15" x14ac:dyDescent="0.25">
      <c r="A62" s="2"/>
      <c r="C62" s="112"/>
      <c r="D62" s="112"/>
      <c r="E62" s="115"/>
      <c r="F62" s="115"/>
      <c r="G62" s="115"/>
      <c r="H62" s="115"/>
      <c r="I62" s="113"/>
      <c r="J62" s="114"/>
      <c r="K62" s="82"/>
      <c r="L62" s="2"/>
      <c r="M62" s="70"/>
      <c r="N62" s="70">
        <v>2022</v>
      </c>
      <c r="O62" s="70">
        <v>1</v>
      </c>
      <c r="P62" s="270">
        <v>161689.41</v>
      </c>
      <c r="Q62" s="90">
        <v>44562</v>
      </c>
      <c r="R62" s="272">
        <v>156.65880208079022</v>
      </c>
      <c r="S62" s="36"/>
      <c r="T62" s="36"/>
      <c r="U62" s="36"/>
      <c r="V62" s="36"/>
      <c r="W62" s="36"/>
      <c r="X62" s="36"/>
      <c r="Y62" s="36"/>
      <c r="Z62" s="36"/>
    </row>
    <row r="63" spans="1:26" s="68" customFormat="1" ht="15" x14ac:dyDescent="0.25">
      <c r="A63" s="2"/>
      <c r="C63" s="112"/>
      <c r="D63" s="36"/>
      <c r="E63" s="36"/>
      <c r="F63" s="36"/>
      <c r="G63" s="36"/>
      <c r="H63" s="36"/>
      <c r="J63" s="82"/>
      <c r="K63" s="82"/>
      <c r="L63" s="2"/>
      <c r="M63" s="70"/>
      <c r="N63" s="70">
        <v>2022</v>
      </c>
      <c r="O63" s="70">
        <v>2</v>
      </c>
      <c r="P63" s="270">
        <v>196028.55000000002</v>
      </c>
      <c r="Q63" s="90">
        <v>44593</v>
      </c>
      <c r="R63" s="272">
        <v>160.69490624745691</v>
      </c>
      <c r="S63" s="36"/>
      <c r="T63" s="36"/>
      <c r="U63" s="36"/>
      <c r="V63" s="36"/>
      <c r="W63" s="36"/>
      <c r="X63" s="36"/>
      <c r="Y63" s="36"/>
      <c r="Z63" s="36"/>
    </row>
    <row r="64" spans="1:26" s="68" customFormat="1" ht="15" x14ac:dyDescent="0.25">
      <c r="A64" s="2"/>
      <c r="C64" s="112"/>
      <c r="D64" s="36"/>
      <c r="E64" s="36"/>
      <c r="F64" s="36"/>
      <c r="G64" s="36"/>
      <c r="H64" s="36"/>
      <c r="J64" s="82"/>
      <c r="K64" s="82"/>
      <c r="L64" s="2"/>
      <c r="M64" s="70"/>
      <c r="N64" s="70">
        <v>2022</v>
      </c>
      <c r="O64" s="70">
        <v>3</v>
      </c>
      <c r="P64" s="270">
        <v>209106.1</v>
      </c>
      <c r="Q64" s="90">
        <v>44621</v>
      </c>
      <c r="R64" s="272">
        <v>164.18673041412356</v>
      </c>
      <c r="S64" s="36"/>
      <c r="T64" s="36"/>
      <c r="U64" s="36"/>
      <c r="V64" s="36"/>
      <c r="W64" s="36"/>
      <c r="X64" s="36"/>
      <c r="Y64" s="36"/>
      <c r="Z64" s="36"/>
    </row>
    <row r="65" spans="1:26" s="68" customFormat="1" ht="15" x14ac:dyDescent="0.25">
      <c r="A65" s="2"/>
      <c r="C65" s="112"/>
      <c r="D65" s="36"/>
      <c r="E65" s="36"/>
      <c r="F65" s="36"/>
      <c r="G65" s="36"/>
      <c r="H65" s="36"/>
      <c r="J65" s="82"/>
      <c r="K65" s="82"/>
      <c r="L65" s="2"/>
      <c r="M65" s="70"/>
      <c r="N65" s="70">
        <v>2022</v>
      </c>
      <c r="O65" s="70">
        <v>4</v>
      </c>
      <c r="P65" s="270">
        <v>179801.1</v>
      </c>
      <c r="Q65" s="90">
        <v>44652</v>
      </c>
      <c r="R65" s="272">
        <v>167.37246208079026</v>
      </c>
      <c r="S65" s="36"/>
      <c r="T65" s="36"/>
      <c r="U65" s="36"/>
      <c r="V65" s="36"/>
      <c r="W65" s="36"/>
      <c r="X65" s="36"/>
      <c r="Y65" s="36"/>
      <c r="Z65" s="36"/>
    </row>
    <row r="66" spans="1:26" s="68" customFormat="1" ht="15" x14ac:dyDescent="0.25">
      <c r="A66" s="2"/>
      <c r="C66" s="112"/>
      <c r="D66" s="36"/>
      <c r="E66" s="36"/>
      <c r="F66" s="36"/>
      <c r="G66" s="36"/>
      <c r="H66" s="36"/>
      <c r="J66" s="82"/>
      <c r="K66" s="82"/>
      <c r="L66" s="2"/>
      <c r="M66" s="70"/>
      <c r="N66" s="70">
        <v>2022</v>
      </c>
      <c r="O66" s="70">
        <v>5</v>
      </c>
      <c r="P66" s="270">
        <v>194692.15</v>
      </c>
      <c r="Q66" s="90">
        <v>44682</v>
      </c>
      <c r="R66" s="272">
        <v>173.6308004166668</v>
      </c>
      <c r="S66" s="36"/>
      <c r="T66" s="36"/>
      <c r="U66" s="36"/>
      <c r="V66" s="36"/>
      <c r="W66" s="36"/>
      <c r="X66" s="36"/>
      <c r="Y66" s="36"/>
      <c r="Z66" s="36"/>
    </row>
    <row r="67" spans="1:26" s="68" customFormat="1" ht="15" x14ac:dyDescent="0.25">
      <c r="A67" s="2"/>
      <c r="C67" s="112"/>
      <c r="D67" s="36"/>
      <c r="E67" s="36"/>
      <c r="F67" s="36"/>
      <c r="G67" s="36"/>
      <c r="H67" s="36"/>
      <c r="J67" s="82"/>
      <c r="K67" s="82"/>
      <c r="L67" s="2"/>
      <c r="M67" s="70"/>
      <c r="N67" s="70">
        <v>2022</v>
      </c>
      <c r="O67" s="70">
        <v>6</v>
      </c>
      <c r="P67" s="270">
        <v>189342.15</v>
      </c>
      <c r="Q67" s="90">
        <v>44713</v>
      </c>
      <c r="R67" s="272">
        <v>177.33430791666683</v>
      </c>
      <c r="S67" s="36"/>
      <c r="T67" s="36"/>
      <c r="U67" s="36"/>
      <c r="V67" s="36"/>
      <c r="W67" s="36"/>
      <c r="X67" s="36"/>
      <c r="Y67" s="36"/>
      <c r="Z67" s="36"/>
    </row>
    <row r="68" spans="1:26" s="68" customFormat="1" ht="15" x14ac:dyDescent="0.25">
      <c r="A68" s="2"/>
      <c r="C68" s="112"/>
      <c r="D68" s="36"/>
      <c r="E68" s="36"/>
      <c r="F68" s="36"/>
      <c r="G68" s="36"/>
      <c r="H68" s="36"/>
      <c r="J68" s="82"/>
      <c r="K68" s="82"/>
      <c r="L68" s="2"/>
      <c r="M68" s="70"/>
      <c r="N68" s="70">
        <v>2022</v>
      </c>
      <c r="O68" s="70">
        <v>7</v>
      </c>
      <c r="P68" s="270">
        <v>198831.81</v>
      </c>
      <c r="Q68" s="90">
        <v>44743</v>
      </c>
      <c r="R68" s="272">
        <v>180.42506291666677</v>
      </c>
      <c r="S68" s="36"/>
      <c r="T68" s="36"/>
      <c r="U68" s="36"/>
      <c r="V68" s="36"/>
      <c r="W68" s="36"/>
      <c r="X68" s="36"/>
      <c r="Y68" s="36"/>
      <c r="Z68" s="36"/>
    </row>
    <row r="69" spans="1:26" s="68" customFormat="1" ht="15" x14ac:dyDescent="0.25">
      <c r="A69" s="2"/>
      <c r="C69" s="112"/>
      <c r="D69" s="36"/>
      <c r="E69" s="36"/>
      <c r="F69" s="36"/>
      <c r="G69" s="36"/>
      <c r="H69" s="36"/>
      <c r="J69" s="82"/>
      <c r="K69" s="82"/>
      <c r="L69" s="2"/>
      <c r="M69" s="70"/>
      <c r="N69" s="70">
        <v>2022</v>
      </c>
      <c r="O69" s="70">
        <v>8</v>
      </c>
      <c r="P69" s="270">
        <v>220377.78</v>
      </c>
      <c r="Q69" s="90">
        <v>44774</v>
      </c>
      <c r="R69" s="272">
        <v>185.42728975000011</v>
      </c>
      <c r="S69" s="36"/>
      <c r="T69" s="36"/>
      <c r="U69" s="36"/>
      <c r="V69" s="36"/>
      <c r="W69" s="36"/>
      <c r="X69" s="36"/>
      <c r="Y69" s="36"/>
      <c r="Z69" s="36"/>
    </row>
    <row r="70" spans="1:26" s="68" customFormat="1" ht="15" x14ac:dyDescent="0.25">
      <c r="A70" s="2"/>
      <c r="C70" s="112"/>
      <c r="D70" s="36"/>
      <c r="E70" s="36"/>
      <c r="F70" s="36"/>
      <c r="G70" s="36"/>
      <c r="H70" s="36"/>
      <c r="J70" s="82"/>
      <c r="K70" s="82"/>
      <c r="L70" s="2"/>
      <c r="M70" s="70"/>
      <c r="N70" s="70">
        <v>2022</v>
      </c>
      <c r="O70" s="70">
        <v>9</v>
      </c>
      <c r="P70" s="270">
        <v>218051.35</v>
      </c>
      <c r="Q70" s="90">
        <v>44805</v>
      </c>
      <c r="R70" s="272">
        <v>188.7319114166668</v>
      </c>
      <c r="S70" s="36"/>
      <c r="T70" s="36"/>
      <c r="U70" s="36"/>
      <c r="V70" s="36"/>
      <c r="W70" s="36"/>
      <c r="X70" s="36"/>
      <c r="Y70" s="36"/>
      <c r="Z70" s="36"/>
    </row>
    <row r="71" spans="1:26" s="68" customFormat="1" ht="15" x14ac:dyDescent="0.25">
      <c r="A71" s="2"/>
      <c r="C71" s="112"/>
      <c r="D71" s="36"/>
      <c r="E71" s="36"/>
      <c r="F71" s="36"/>
      <c r="G71" s="36"/>
      <c r="H71" s="36"/>
      <c r="J71" s="82"/>
      <c r="K71" s="82"/>
      <c r="L71" s="2"/>
      <c r="M71" s="70"/>
      <c r="N71" s="70">
        <v>2022</v>
      </c>
      <c r="O71" s="70">
        <v>10</v>
      </c>
      <c r="P71" s="270">
        <v>213738.34499999997</v>
      </c>
      <c r="Q71" s="90">
        <v>44835</v>
      </c>
      <c r="R71" s="272">
        <v>192.33155683333345</v>
      </c>
      <c r="S71" s="36"/>
      <c r="T71" s="36"/>
      <c r="U71" s="36"/>
      <c r="V71" s="36"/>
      <c r="W71" s="36"/>
      <c r="X71" s="36"/>
      <c r="Y71" s="36"/>
      <c r="Z71" s="36"/>
    </row>
    <row r="72" spans="1:26" s="68" customFormat="1" ht="15" x14ac:dyDescent="0.25">
      <c r="A72" s="2"/>
      <c r="C72" s="112"/>
      <c r="D72" s="36"/>
      <c r="E72" s="36"/>
      <c r="F72" s="36"/>
      <c r="G72" s="36"/>
      <c r="H72" s="36"/>
      <c r="J72" s="82"/>
      <c r="K72" s="82"/>
      <c r="L72" s="2"/>
      <c r="M72" s="70"/>
      <c r="N72" s="70">
        <v>2022</v>
      </c>
      <c r="O72" s="70">
        <v>11</v>
      </c>
      <c r="P72" s="270">
        <v>210220.24</v>
      </c>
      <c r="Q72" s="90">
        <v>44866</v>
      </c>
      <c r="R72" s="272">
        <v>196.10527408333346</v>
      </c>
      <c r="S72" s="36"/>
      <c r="T72" s="36"/>
      <c r="U72" s="36"/>
      <c r="V72" s="36"/>
      <c r="W72" s="36"/>
      <c r="X72" s="36"/>
      <c r="Y72" s="36"/>
      <c r="Z72" s="36"/>
    </row>
    <row r="73" spans="1:26" s="68" customFormat="1" ht="15" x14ac:dyDescent="0.25">
      <c r="A73" s="2"/>
      <c r="C73" s="112"/>
      <c r="D73" s="36"/>
      <c r="E73" s="36"/>
      <c r="F73" s="36"/>
      <c r="G73" s="36"/>
      <c r="H73" s="36"/>
      <c r="J73" s="82"/>
      <c r="K73" s="82"/>
      <c r="L73" s="2"/>
      <c r="M73" s="70"/>
      <c r="N73" s="70">
        <v>2022</v>
      </c>
      <c r="O73" s="70">
        <v>12</v>
      </c>
      <c r="P73" s="270">
        <v>203367.4</v>
      </c>
      <c r="Q73" s="90">
        <v>44896</v>
      </c>
      <c r="R73" s="272">
        <v>199.60386541666671</v>
      </c>
      <c r="S73" s="36"/>
      <c r="T73" s="36"/>
      <c r="U73" s="36"/>
      <c r="V73" s="36"/>
      <c r="W73" s="36"/>
      <c r="X73" s="36"/>
      <c r="Y73" s="36"/>
      <c r="Z73" s="36"/>
    </row>
    <row r="74" spans="1:26" s="68" customFormat="1" ht="15" x14ac:dyDescent="0.25">
      <c r="A74" s="2"/>
      <c r="C74" s="112"/>
      <c r="D74" s="36"/>
      <c r="E74" s="36"/>
      <c r="F74" s="36"/>
      <c r="G74" s="36"/>
      <c r="H74" s="36"/>
      <c r="J74" s="82"/>
      <c r="K74" s="82"/>
      <c r="L74" s="2"/>
      <c r="M74" s="70"/>
      <c r="N74" s="70">
        <v>2023</v>
      </c>
      <c r="O74" s="70">
        <v>1</v>
      </c>
      <c r="P74" s="270">
        <v>165295</v>
      </c>
      <c r="Q74" s="90">
        <v>44927</v>
      </c>
      <c r="R74" s="272">
        <v>199.90433125000001</v>
      </c>
      <c r="S74" s="36"/>
      <c r="T74" s="36"/>
      <c r="U74" s="36"/>
      <c r="V74" s="36"/>
      <c r="W74" s="36"/>
      <c r="X74" s="36"/>
      <c r="Y74" s="36"/>
      <c r="Z74" s="36"/>
    </row>
    <row r="75" spans="1:26" s="68" customFormat="1" ht="15" x14ac:dyDescent="0.25">
      <c r="A75" s="2"/>
      <c r="C75" s="112"/>
      <c r="D75" s="36"/>
      <c r="E75" s="36"/>
      <c r="F75" s="36"/>
      <c r="G75" s="36"/>
      <c r="H75" s="36"/>
      <c r="I75" s="82"/>
      <c r="J75" s="82"/>
      <c r="K75" s="82"/>
      <c r="L75" s="2"/>
      <c r="M75" s="70"/>
      <c r="N75" s="70">
        <v>2023</v>
      </c>
      <c r="O75" s="70">
        <v>2</v>
      </c>
      <c r="P75" s="270">
        <v>199835.75</v>
      </c>
      <c r="Q75" s="90">
        <v>44958</v>
      </c>
      <c r="R75" s="272">
        <v>200.22159791666664</v>
      </c>
      <c r="S75" s="36"/>
      <c r="T75" s="36"/>
      <c r="U75" s="36"/>
      <c r="V75" s="36"/>
      <c r="W75" s="36"/>
      <c r="X75" s="36"/>
      <c r="Y75" s="36"/>
      <c r="Z75" s="36"/>
    </row>
    <row r="76" spans="1:26" s="68" customFormat="1" ht="15" x14ac:dyDescent="0.25">
      <c r="A76" s="2"/>
      <c r="C76" s="112"/>
      <c r="D76" s="36"/>
      <c r="E76" s="36"/>
      <c r="F76" s="36"/>
      <c r="G76" s="36"/>
      <c r="H76" s="36"/>
      <c r="I76" s="82"/>
      <c r="J76" s="82"/>
      <c r="K76" s="82"/>
      <c r="L76" s="2"/>
      <c r="M76" s="70"/>
      <c r="N76" s="70">
        <v>2023</v>
      </c>
      <c r="O76" s="70">
        <v>3</v>
      </c>
      <c r="P76" s="270">
        <v>219782</v>
      </c>
      <c r="Q76" s="90">
        <v>44986</v>
      </c>
      <c r="R76" s="272">
        <v>201.11125625</v>
      </c>
      <c r="S76" s="36"/>
      <c r="T76" s="36"/>
      <c r="U76" s="36"/>
      <c r="V76" s="36"/>
      <c r="W76" s="36"/>
      <c r="X76" s="36"/>
      <c r="Y76" s="36"/>
      <c r="Z76" s="36"/>
    </row>
    <row r="77" spans="1:26" s="68" customFormat="1" ht="15" x14ac:dyDescent="0.25">
      <c r="A77" s="2"/>
      <c r="C77" s="112"/>
      <c r="D77" s="36"/>
      <c r="E77" s="36"/>
      <c r="F77" s="36"/>
      <c r="G77" s="36"/>
      <c r="H77" s="36"/>
      <c r="I77" s="82"/>
      <c r="J77" s="82"/>
      <c r="K77" s="82"/>
      <c r="L77" s="2"/>
      <c r="M77" s="70"/>
      <c r="N77" s="70">
        <v>2023</v>
      </c>
      <c r="O77" s="70">
        <v>4</v>
      </c>
      <c r="P77" s="270">
        <v>187001.45</v>
      </c>
      <c r="Q77" s="90">
        <v>45017</v>
      </c>
      <c r="R77" s="272">
        <v>201.71128541666664</v>
      </c>
      <c r="S77" s="36"/>
      <c r="T77" s="36"/>
      <c r="U77" s="36"/>
      <c r="V77" s="36"/>
      <c r="W77" s="36"/>
      <c r="X77" s="36"/>
      <c r="Y77" s="36"/>
      <c r="Z77" s="36"/>
    </row>
    <row r="78" spans="1:26" s="68" customFormat="1" ht="15" x14ac:dyDescent="0.25">
      <c r="A78" s="2"/>
      <c r="C78" s="112"/>
      <c r="D78" s="36"/>
      <c r="E78" s="36"/>
      <c r="F78" s="36"/>
      <c r="G78" s="36"/>
      <c r="H78" s="36"/>
      <c r="I78" s="82"/>
      <c r="J78" s="82"/>
      <c r="K78" s="82"/>
      <c r="L78" s="2"/>
      <c r="M78" s="70"/>
      <c r="N78" s="70">
        <v>2023</v>
      </c>
      <c r="O78" s="70">
        <v>5</v>
      </c>
      <c r="P78" s="270">
        <v>220401.31000000003</v>
      </c>
      <c r="Q78" s="90">
        <v>45047</v>
      </c>
      <c r="R78" s="272">
        <v>203.85371541666666</v>
      </c>
      <c r="S78" s="36"/>
      <c r="T78" s="36"/>
      <c r="U78" s="36"/>
      <c r="V78" s="36"/>
      <c r="W78" s="36"/>
      <c r="X78" s="36"/>
      <c r="Y78" s="36"/>
      <c r="Z78" s="36"/>
    </row>
    <row r="79" spans="1:26" s="68" customFormat="1" ht="15" x14ac:dyDescent="0.25">
      <c r="A79" s="2"/>
      <c r="C79" s="112"/>
      <c r="D79" s="36"/>
      <c r="E79" s="36"/>
      <c r="F79" s="36"/>
      <c r="G79" s="36"/>
      <c r="H79" s="36"/>
      <c r="I79" s="82"/>
      <c r="J79" s="82"/>
      <c r="K79" s="82"/>
      <c r="L79" s="2"/>
      <c r="M79" s="70"/>
      <c r="N79" s="70">
        <v>2023</v>
      </c>
      <c r="O79" s="70">
        <v>6</v>
      </c>
      <c r="P79" s="270">
        <v>219916.55</v>
      </c>
      <c r="Q79" s="90">
        <v>45078</v>
      </c>
      <c r="R79" s="272">
        <v>206.4015820833333</v>
      </c>
      <c r="S79" s="36"/>
      <c r="T79" s="36"/>
      <c r="U79" s="36"/>
      <c r="V79" s="36"/>
      <c r="W79" s="36"/>
      <c r="X79" s="36"/>
      <c r="Y79" s="36"/>
      <c r="Z79" s="36"/>
    </row>
    <row r="80" spans="1:26" s="68" customFormat="1" ht="15" x14ac:dyDescent="0.25">
      <c r="A80" s="2"/>
      <c r="C80" s="112"/>
      <c r="D80" s="36"/>
      <c r="E80" s="36"/>
      <c r="F80" s="36"/>
      <c r="G80" s="36"/>
      <c r="H80" s="36"/>
      <c r="I80" s="82"/>
      <c r="J80" s="82"/>
      <c r="K80" s="82"/>
      <c r="L80" s="2"/>
      <c r="M80" s="70"/>
      <c r="N80" s="70">
        <v>2023</v>
      </c>
      <c r="O80" s="70">
        <v>7</v>
      </c>
      <c r="P80" s="270">
        <v>217894.39999999999</v>
      </c>
      <c r="Q80" s="90">
        <v>45108</v>
      </c>
      <c r="R80" s="272">
        <v>207.99013124999999</v>
      </c>
      <c r="S80" s="36"/>
      <c r="T80" s="36"/>
      <c r="U80" s="36"/>
      <c r="V80" s="36"/>
      <c r="W80" s="36"/>
      <c r="X80" s="36"/>
      <c r="Y80" s="36"/>
      <c r="Z80" s="36"/>
    </row>
    <row r="81" spans="1:26" s="68" customFormat="1" ht="15" x14ac:dyDescent="0.25">
      <c r="A81" s="2"/>
      <c r="C81" s="115"/>
      <c r="D81" s="36"/>
      <c r="E81" s="36"/>
      <c r="F81" s="36"/>
      <c r="G81" s="36"/>
      <c r="H81" s="36"/>
      <c r="I81" s="82"/>
      <c r="J81" s="82"/>
      <c r="K81" s="82"/>
      <c r="L81" s="2"/>
      <c r="M81" s="70"/>
      <c r="N81" s="70">
        <v>2023</v>
      </c>
      <c r="O81" s="70">
        <v>8</v>
      </c>
      <c r="P81" s="270">
        <v>235327.41999450681</v>
      </c>
      <c r="Q81" s="90">
        <v>45139</v>
      </c>
      <c r="R81" s="272">
        <v>209.23593458287559</v>
      </c>
      <c r="S81" s="36"/>
      <c r="T81" s="36"/>
      <c r="U81" s="36"/>
      <c r="V81" s="36"/>
      <c r="W81" s="36"/>
      <c r="X81" s="36"/>
      <c r="Y81" s="36"/>
      <c r="Z81" s="36"/>
    </row>
    <row r="82" spans="1:26" s="68" customFormat="1" ht="15" x14ac:dyDescent="0.25">
      <c r="A82" s="2"/>
      <c r="C82" s="115"/>
      <c r="D82" s="36"/>
      <c r="E82" s="36"/>
      <c r="F82" s="36"/>
      <c r="G82" s="36"/>
      <c r="H82" s="36"/>
      <c r="I82" s="82"/>
      <c r="J82" s="82"/>
      <c r="K82" s="82"/>
      <c r="L82" s="2"/>
      <c r="M82" s="70"/>
      <c r="N82" s="70">
        <v>2023</v>
      </c>
      <c r="O82" s="70">
        <v>9</v>
      </c>
      <c r="P82" s="270">
        <v>242696.6</v>
      </c>
      <c r="Q82" s="90">
        <v>45170</v>
      </c>
      <c r="R82" s="272">
        <v>211.28970541620893</v>
      </c>
      <c r="S82" s="36"/>
      <c r="T82" s="36"/>
      <c r="U82" s="36"/>
      <c r="V82" s="36"/>
      <c r="W82" s="36"/>
      <c r="X82" s="36"/>
      <c r="Y82" s="36"/>
      <c r="Z82" s="36"/>
    </row>
    <row r="83" spans="1:26" s="68" customFormat="1" ht="15" x14ac:dyDescent="0.25">
      <c r="A83" s="2"/>
      <c r="C83" s="115"/>
      <c r="D83" s="36"/>
      <c r="E83" s="36"/>
      <c r="F83" s="36"/>
      <c r="G83" s="36"/>
      <c r="H83" s="36"/>
      <c r="I83" s="82"/>
      <c r="J83" s="82"/>
      <c r="K83" s="82"/>
      <c r="L83" s="2"/>
      <c r="M83" s="70"/>
      <c r="N83" s="70">
        <v>2023</v>
      </c>
      <c r="O83" s="70">
        <v>10</v>
      </c>
      <c r="P83" s="270">
        <v>234365.56</v>
      </c>
      <c r="Q83" s="90">
        <v>45200</v>
      </c>
      <c r="R83" s="272">
        <v>213.00863999954225</v>
      </c>
      <c r="S83" s="36"/>
      <c r="T83" s="36"/>
      <c r="U83" s="36"/>
      <c r="V83" s="36"/>
      <c r="W83" s="36"/>
      <c r="X83" s="36"/>
      <c r="Y83" s="36"/>
      <c r="Z83" s="36"/>
    </row>
    <row r="84" spans="1:26" s="68" customFormat="1" ht="15" x14ac:dyDescent="0.25">
      <c r="A84" s="2"/>
      <c r="C84" s="115"/>
      <c r="D84" s="36"/>
      <c r="E84" s="36"/>
      <c r="F84" s="36"/>
      <c r="G84" s="36"/>
      <c r="H84" s="36"/>
      <c r="I84" s="82"/>
      <c r="J84" s="82"/>
      <c r="K84" s="82"/>
      <c r="L84" s="2"/>
      <c r="M84" s="70"/>
      <c r="N84" s="70">
        <v>2023</v>
      </c>
      <c r="O84" s="70">
        <v>11</v>
      </c>
      <c r="P84" s="270">
        <v>225493.19</v>
      </c>
      <c r="Q84" s="90">
        <v>45231</v>
      </c>
      <c r="R84" s="272">
        <v>214.2813858328756</v>
      </c>
      <c r="S84" s="36"/>
      <c r="T84" s="36"/>
      <c r="U84" s="36"/>
      <c r="V84" s="36"/>
      <c r="W84" s="36"/>
      <c r="X84" s="36"/>
      <c r="Y84" s="36"/>
      <c r="Z84" s="36"/>
    </row>
    <row r="85" spans="1:26" s="68" customFormat="1" ht="15" x14ac:dyDescent="0.25">
      <c r="A85" s="2"/>
      <c r="C85" s="115"/>
      <c r="D85" s="36"/>
      <c r="E85" s="36"/>
      <c r="F85" s="36"/>
      <c r="G85" s="36"/>
      <c r="H85" s="36"/>
      <c r="I85" s="82"/>
      <c r="J85" s="82"/>
      <c r="K85" s="82"/>
      <c r="L85" s="2"/>
      <c r="M85" s="70"/>
      <c r="N85" s="70">
        <v>2023</v>
      </c>
      <c r="O85" s="70">
        <v>12</v>
      </c>
      <c r="P85" s="270">
        <v>191223.04999999981</v>
      </c>
      <c r="Q85" s="90">
        <v>45261</v>
      </c>
      <c r="R85" s="272">
        <v>213.26935666620886</v>
      </c>
      <c r="S85" s="36"/>
      <c r="T85" s="36"/>
      <c r="U85" s="36"/>
      <c r="V85" s="36"/>
      <c r="W85" s="36"/>
      <c r="X85" s="36"/>
      <c r="Y85" s="36"/>
      <c r="Z85" s="36"/>
    </row>
    <row r="86" spans="1:26" s="68" customFormat="1" ht="15" x14ac:dyDescent="0.25">
      <c r="A86" s="2"/>
      <c r="C86" s="115"/>
      <c r="D86" s="36"/>
      <c r="E86" s="36"/>
      <c r="F86" s="36"/>
      <c r="G86" s="36"/>
      <c r="H86" s="36"/>
      <c r="I86" s="82"/>
      <c r="J86" s="82"/>
      <c r="K86" s="82"/>
      <c r="L86" s="2"/>
      <c r="M86" s="70"/>
      <c r="N86" s="70">
        <v>2024</v>
      </c>
      <c r="O86" s="70">
        <v>1</v>
      </c>
      <c r="P86" s="270">
        <v>157986.44999999978</v>
      </c>
      <c r="Q86" s="90">
        <v>45292</v>
      </c>
      <c r="R86" s="272">
        <v>212.66031083287555</v>
      </c>
      <c r="S86" s="36"/>
      <c r="T86" s="36"/>
      <c r="U86" s="36"/>
      <c r="V86" s="36"/>
      <c r="W86" s="36"/>
      <c r="X86" s="36"/>
      <c r="Y86" s="36"/>
      <c r="Z86" s="36"/>
    </row>
    <row r="87" spans="1:26" s="68" customFormat="1" ht="15" x14ac:dyDescent="0.25">
      <c r="A87" s="2"/>
      <c r="C87" s="115"/>
      <c r="D87" s="115"/>
      <c r="E87" s="2"/>
      <c r="F87" s="2"/>
      <c r="G87" s="2"/>
      <c r="H87" s="2"/>
      <c r="I87" s="82"/>
      <c r="J87" s="82"/>
      <c r="K87" s="82"/>
      <c r="L87" s="2"/>
      <c r="M87" s="70"/>
      <c r="N87" s="70">
        <v>2024</v>
      </c>
      <c r="O87" s="70">
        <v>2</v>
      </c>
      <c r="P87" s="270">
        <v>216530.75999999989</v>
      </c>
      <c r="Q87" s="90">
        <v>45323</v>
      </c>
      <c r="R87" s="272">
        <v>214.05156166620881</v>
      </c>
      <c r="S87" s="36"/>
      <c r="T87" s="36"/>
      <c r="U87" s="36"/>
      <c r="V87" s="36"/>
      <c r="W87" s="36"/>
      <c r="X87" s="36"/>
      <c r="Y87" s="36"/>
      <c r="Z87" s="36"/>
    </row>
    <row r="88" spans="1:26" s="68" customFormat="1" ht="15" x14ac:dyDescent="0.25">
      <c r="A88" s="2"/>
      <c r="C88" s="115"/>
      <c r="D88" s="115"/>
      <c r="E88" s="2"/>
      <c r="F88" s="2"/>
      <c r="G88" s="2"/>
      <c r="H88" s="2"/>
      <c r="I88" s="82"/>
      <c r="J88" s="82"/>
      <c r="K88" s="82"/>
      <c r="L88" s="2"/>
      <c r="M88" s="70"/>
      <c r="N88" s="70">
        <v>2024</v>
      </c>
      <c r="O88" s="70">
        <v>3</v>
      </c>
      <c r="P88" s="270">
        <v>202171.21</v>
      </c>
      <c r="Q88" s="90">
        <v>45352</v>
      </c>
      <c r="R88" s="272">
        <v>212.58399583287553</v>
      </c>
      <c r="S88" s="36"/>
      <c r="T88" s="36"/>
      <c r="U88" s="36"/>
      <c r="V88" s="36"/>
      <c r="W88" s="36"/>
      <c r="X88" s="36"/>
      <c r="Y88" s="36"/>
      <c r="Z88" s="36"/>
    </row>
    <row r="89" spans="1:26" s="68" customFormat="1" x14ac:dyDescent="0.2">
      <c r="A89" s="2"/>
      <c r="C89" s="115"/>
      <c r="D89" s="115"/>
      <c r="E89" s="2"/>
      <c r="F89" s="2"/>
      <c r="G89" s="2"/>
      <c r="H89" s="2"/>
      <c r="I89" s="82"/>
      <c r="J89" s="82"/>
      <c r="K89" s="82"/>
      <c r="L89" s="2"/>
      <c r="M89" s="70"/>
      <c r="N89" s="70"/>
      <c r="O89" s="70"/>
      <c r="P89" s="89"/>
      <c r="Q89" s="90"/>
      <c r="R89" s="250"/>
      <c r="S89" s="36"/>
      <c r="T89" s="36"/>
      <c r="U89" s="36"/>
      <c r="V89" s="36"/>
      <c r="W89" s="36"/>
      <c r="X89" s="36"/>
      <c r="Y89" s="36"/>
      <c r="Z89" s="36"/>
    </row>
    <row r="90" spans="1:26" s="68" customFormat="1" x14ac:dyDescent="0.2">
      <c r="A90" s="2"/>
      <c r="C90" s="115"/>
      <c r="D90" s="115"/>
      <c r="E90" s="2"/>
      <c r="F90" s="2"/>
      <c r="G90" s="2"/>
      <c r="H90" s="2"/>
      <c r="I90" s="82"/>
      <c r="J90" s="82"/>
      <c r="K90" s="82"/>
      <c r="L90" s="2"/>
      <c r="M90" s="70"/>
      <c r="N90" s="70"/>
      <c r="O90" s="70"/>
      <c r="P90" s="89"/>
      <c r="Q90" s="90"/>
      <c r="R90" s="250"/>
      <c r="S90" s="36"/>
      <c r="T90" s="36"/>
      <c r="U90" s="36"/>
      <c r="V90" s="36"/>
      <c r="W90" s="36"/>
      <c r="X90" s="36"/>
      <c r="Y90" s="36"/>
      <c r="Z90" s="36"/>
    </row>
    <row r="91" spans="1:26" s="68" customFormat="1" x14ac:dyDescent="0.2">
      <c r="A91" s="2"/>
      <c r="C91" s="115"/>
      <c r="D91" s="115"/>
      <c r="E91" s="2"/>
      <c r="F91" s="2"/>
      <c r="G91" s="2"/>
      <c r="H91" s="2"/>
      <c r="I91" s="82"/>
      <c r="J91" s="82"/>
      <c r="K91" s="82"/>
      <c r="L91" s="2"/>
      <c r="M91" s="70"/>
      <c r="N91" s="70"/>
      <c r="O91" s="70"/>
      <c r="P91" s="89"/>
      <c r="Q91" s="90"/>
      <c r="R91" s="250"/>
      <c r="S91" s="36"/>
      <c r="T91" s="36"/>
      <c r="U91" s="36"/>
      <c r="V91" s="36"/>
      <c r="W91" s="36"/>
      <c r="X91" s="36"/>
      <c r="Y91" s="36"/>
      <c r="Z91" s="36"/>
    </row>
    <row r="92" spans="1:26" s="68" customFormat="1" x14ac:dyDescent="0.2">
      <c r="A92" s="2"/>
      <c r="C92" s="115"/>
      <c r="D92" s="115"/>
      <c r="E92" s="2"/>
      <c r="F92" s="2"/>
      <c r="G92" s="2"/>
      <c r="H92" s="2"/>
      <c r="I92" s="82"/>
      <c r="J92" s="82"/>
      <c r="K92" s="82"/>
      <c r="L92" s="2"/>
      <c r="M92" s="70"/>
      <c r="N92" s="70"/>
      <c r="O92" s="70"/>
      <c r="P92" s="89"/>
      <c r="Q92" s="90"/>
      <c r="R92" s="250"/>
      <c r="S92" s="36"/>
      <c r="T92" s="36"/>
      <c r="U92" s="36"/>
      <c r="V92" s="36"/>
      <c r="W92" s="36"/>
      <c r="X92" s="36"/>
      <c r="Y92" s="36"/>
      <c r="Z92" s="36"/>
    </row>
    <row r="93" spans="1:26" s="68" customFormat="1" x14ac:dyDescent="0.2">
      <c r="A93" s="2"/>
      <c r="C93" s="115"/>
      <c r="D93" s="116"/>
      <c r="E93" s="2"/>
      <c r="F93" s="2"/>
      <c r="G93" s="2"/>
      <c r="H93" s="2"/>
      <c r="I93" s="82"/>
      <c r="J93" s="82"/>
      <c r="K93" s="82"/>
      <c r="L93" s="2"/>
      <c r="M93" s="70"/>
      <c r="N93" s="70"/>
      <c r="O93" s="70"/>
      <c r="P93" s="89"/>
      <c r="Q93" s="90"/>
      <c r="R93" s="250"/>
      <c r="S93" s="36"/>
      <c r="T93" s="36"/>
      <c r="U93" s="36"/>
      <c r="V93" s="36"/>
      <c r="W93" s="36"/>
      <c r="X93" s="36"/>
      <c r="Y93" s="36"/>
      <c r="Z93" s="36"/>
    </row>
    <row r="94" spans="1:26" s="68" customFormat="1" x14ac:dyDescent="0.2">
      <c r="A94" s="2"/>
      <c r="C94" s="115"/>
      <c r="D94" s="116"/>
      <c r="E94" s="2"/>
      <c r="F94" s="2"/>
      <c r="G94" s="2"/>
      <c r="H94" s="2"/>
      <c r="I94" s="82"/>
      <c r="J94" s="82"/>
      <c r="K94" s="82"/>
      <c r="L94" s="2"/>
      <c r="M94" s="70"/>
      <c r="N94" s="70"/>
      <c r="O94" s="70"/>
      <c r="P94" s="89"/>
      <c r="Q94" s="90"/>
      <c r="R94" s="250"/>
      <c r="S94" s="36"/>
      <c r="T94" s="36"/>
      <c r="U94" s="36"/>
      <c r="V94" s="36"/>
      <c r="W94" s="36"/>
      <c r="X94" s="36"/>
      <c r="Y94" s="36"/>
      <c r="Z94" s="36"/>
    </row>
    <row r="95" spans="1:26" s="68" customFormat="1" x14ac:dyDescent="0.2">
      <c r="A95" s="2"/>
      <c r="C95" s="115"/>
      <c r="D95" s="116"/>
      <c r="E95" s="2"/>
      <c r="F95" s="2"/>
      <c r="G95" s="2"/>
      <c r="H95" s="2"/>
      <c r="I95" s="82"/>
      <c r="J95" s="82"/>
      <c r="K95" s="82"/>
      <c r="L95" s="2"/>
      <c r="M95" s="70"/>
      <c r="N95" s="70"/>
      <c r="O95" s="70"/>
      <c r="P95" s="89"/>
      <c r="Q95" s="90"/>
      <c r="R95" s="250"/>
      <c r="S95" s="36"/>
      <c r="T95" s="36"/>
      <c r="U95" s="36"/>
      <c r="V95" s="36"/>
      <c r="W95" s="36"/>
      <c r="X95" s="36"/>
      <c r="Y95" s="36"/>
      <c r="Z95" s="36"/>
    </row>
    <row r="96" spans="1:26" s="68" customFormat="1" x14ac:dyDescent="0.2">
      <c r="A96" s="2"/>
      <c r="C96" s="115"/>
      <c r="D96" s="116"/>
      <c r="E96" s="2"/>
      <c r="F96" s="2"/>
      <c r="G96" s="2"/>
      <c r="H96" s="2"/>
      <c r="I96" s="82"/>
      <c r="J96" s="82"/>
      <c r="K96" s="82"/>
      <c r="L96" s="2"/>
      <c r="M96" s="70"/>
      <c r="N96" s="70"/>
      <c r="O96" s="70"/>
      <c r="P96" s="89"/>
      <c r="Q96" s="90"/>
      <c r="R96" s="250"/>
      <c r="S96" s="36"/>
      <c r="T96" s="36"/>
      <c r="U96" s="36"/>
      <c r="V96" s="36"/>
      <c r="W96" s="36"/>
      <c r="X96" s="36"/>
      <c r="Y96" s="36"/>
      <c r="Z96" s="36"/>
    </row>
    <row r="97" spans="1:26" s="68" customFormat="1" x14ac:dyDescent="0.2">
      <c r="A97" s="2"/>
      <c r="C97" s="115"/>
      <c r="D97" s="116"/>
      <c r="E97" s="2"/>
      <c r="F97" s="2"/>
      <c r="G97" s="2"/>
      <c r="H97" s="2"/>
      <c r="I97" s="82"/>
      <c r="J97" s="82"/>
      <c r="K97" s="82"/>
      <c r="L97" s="2"/>
      <c r="M97" s="70"/>
      <c r="N97" s="70"/>
      <c r="O97" s="70"/>
      <c r="P97" s="89"/>
      <c r="Q97" s="90"/>
      <c r="R97" s="250"/>
      <c r="S97" s="36"/>
      <c r="T97" s="36"/>
      <c r="U97" s="36"/>
      <c r="V97" s="36"/>
      <c r="W97" s="36"/>
      <c r="X97" s="36"/>
      <c r="Y97" s="36"/>
      <c r="Z97" s="36"/>
    </row>
    <row r="98" spans="1:26" s="68" customFormat="1" x14ac:dyDescent="0.2">
      <c r="A98" s="2"/>
      <c r="C98" s="115"/>
      <c r="D98" s="116"/>
      <c r="E98" s="2"/>
      <c r="F98" s="2"/>
      <c r="G98" s="2"/>
      <c r="H98" s="2"/>
      <c r="I98" s="82"/>
      <c r="J98" s="82"/>
      <c r="K98" s="82"/>
      <c r="L98" s="2"/>
      <c r="M98" s="70"/>
      <c r="N98" s="70"/>
      <c r="O98" s="70"/>
      <c r="P98" s="89"/>
      <c r="Q98" s="90"/>
      <c r="R98" s="250"/>
      <c r="S98" s="36"/>
      <c r="T98" s="36"/>
      <c r="U98" s="36"/>
      <c r="V98" s="36"/>
      <c r="W98" s="36"/>
      <c r="X98" s="36"/>
      <c r="Y98" s="36"/>
      <c r="Z98" s="36"/>
    </row>
    <row r="99" spans="1:26" s="68" customFormat="1" x14ac:dyDescent="0.2">
      <c r="A99" s="2"/>
      <c r="C99" s="115"/>
      <c r="D99" s="2"/>
      <c r="E99" s="2"/>
      <c r="F99" s="2"/>
      <c r="G99" s="2"/>
      <c r="H99" s="2"/>
      <c r="I99" s="82"/>
      <c r="J99" s="82"/>
      <c r="K99" s="82"/>
      <c r="L99" s="2"/>
      <c r="M99" s="70"/>
      <c r="N99" s="70"/>
      <c r="O99" s="70"/>
      <c r="P99" s="89"/>
      <c r="Q99" s="90"/>
      <c r="R99" s="250"/>
      <c r="S99" s="36"/>
      <c r="T99" s="36"/>
      <c r="U99" s="36"/>
      <c r="V99" s="36"/>
      <c r="W99" s="36"/>
      <c r="X99" s="36"/>
      <c r="Y99" s="36"/>
      <c r="Z99" s="36"/>
    </row>
    <row r="100" spans="1:26" s="68" customFormat="1" x14ac:dyDescent="0.2">
      <c r="A100" s="2"/>
      <c r="C100" s="115"/>
      <c r="D100" s="2"/>
      <c r="E100" s="2"/>
      <c r="F100" s="2"/>
      <c r="G100" s="2"/>
      <c r="H100" s="2"/>
      <c r="I100" s="82"/>
      <c r="J100" s="82"/>
      <c r="K100" s="82"/>
      <c r="L100" s="2"/>
      <c r="M100" s="70"/>
      <c r="N100" s="70"/>
      <c r="O100" s="70"/>
      <c r="P100" s="89"/>
      <c r="Q100" s="90"/>
      <c r="R100" s="250"/>
      <c r="S100" s="36"/>
      <c r="T100" s="36"/>
      <c r="U100" s="36"/>
      <c r="V100" s="36"/>
      <c r="W100" s="36"/>
      <c r="X100" s="36"/>
      <c r="Y100" s="36"/>
      <c r="Z100" s="36"/>
    </row>
    <row r="101" spans="1:26" s="68" customFormat="1" x14ac:dyDescent="0.2">
      <c r="A101" s="2"/>
      <c r="C101" s="115"/>
      <c r="D101" s="2"/>
      <c r="E101" s="2"/>
      <c r="F101" s="2"/>
      <c r="G101" s="2"/>
      <c r="H101" s="2"/>
      <c r="I101" s="82"/>
      <c r="J101" s="82"/>
      <c r="K101" s="82"/>
      <c r="L101" s="2"/>
      <c r="M101" s="70"/>
      <c r="N101" s="70"/>
      <c r="O101" s="70"/>
      <c r="P101" s="89"/>
      <c r="Q101" s="90"/>
      <c r="R101" s="250"/>
      <c r="S101" s="36"/>
      <c r="T101" s="36"/>
      <c r="U101" s="36"/>
      <c r="V101" s="36"/>
      <c r="W101" s="36"/>
      <c r="X101" s="36"/>
      <c r="Y101" s="36"/>
      <c r="Z101" s="36"/>
    </row>
    <row r="102" spans="1:26" s="68" customFormat="1" x14ac:dyDescent="0.2">
      <c r="A102" s="2"/>
      <c r="C102" s="115"/>
      <c r="D102" s="2"/>
      <c r="E102" s="2"/>
      <c r="F102" s="2"/>
      <c r="G102" s="2"/>
      <c r="H102" s="2"/>
      <c r="I102" s="82"/>
      <c r="J102" s="82"/>
      <c r="K102" s="82"/>
      <c r="L102" s="2"/>
      <c r="M102" s="70"/>
      <c r="N102" s="70"/>
      <c r="O102" s="70"/>
      <c r="P102" s="89"/>
      <c r="Q102" s="90"/>
      <c r="R102" s="250"/>
      <c r="S102" s="36"/>
      <c r="T102" s="36"/>
      <c r="U102" s="36"/>
      <c r="V102" s="36"/>
      <c r="W102" s="36"/>
      <c r="X102" s="36"/>
      <c r="Y102" s="36"/>
      <c r="Z102" s="36"/>
    </row>
    <row r="103" spans="1:26" s="68" customFormat="1" x14ac:dyDescent="0.2">
      <c r="A103" s="2"/>
      <c r="C103" s="115"/>
      <c r="D103" s="2"/>
      <c r="E103" s="2"/>
      <c r="F103" s="2"/>
      <c r="G103" s="2"/>
      <c r="H103" s="2"/>
      <c r="I103" s="82"/>
      <c r="J103" s="82"/>
      <c r="K103" s="82"/>
      <c r="L103" s="2"/>
      <c r="M103" s="70"/>
      <c r="N103" s="70"/>
      <c r="O103" s="70"/>
      <c r="P103" s="89"/>
      <c r="Q103" s="90"/>
      <c r="R103" s="250"/>
      <c r="S103" s="36"/>
      <c r="T103" s="36"/>
      <c r="U103" s="36"/>
      <c r="V103" s="36"/>
      <c r="W103" s="36"/>
      <c r="X103" s="36"/>
      <c r="Y103" s="36"/>
      <c r="Z103" s="36"/>
    </row>
    <row r="104" spans="1:26" s="68" customFormat="1" x14ac:dyDescent="0.2">
      <c r="A104" s="2"/>
      <c r="C104" s="115"/>
      <c r="D104" s="2"/>
      <c r="E104" s="2"/>
      <c r="F104" s="2"/>
      <c r="G104" s="2"/>
      <c r="H104" s="2"/>
      <c r="I104" s="82"/>
      <c r="J104" s="82"/>
      <c r="K104" s="82"/>
      <c r="L104" s="2"/>
      <c r="M104" s="70"/>
      <c r="N104" s="70"/>
      <c r="O104" s="70"/>
      <c r="P104" s="89"/>
      <c r="Q104" s="90"/>
      <c r="R104" s="250"/>
      <c r="S104" s="36"/>
      <c r="T104" s="36"/>
      <c r="U104" s="36"/>
      <c r="V104" s="36"/>
      <c r="W104" s="36"/>
      <c r="X104" s="36"/>
      <c r="Y104" s="36"/>
      <c r="Z104" s="36"/>
    </row>
    <row r="105" spans="1:26" s="68" customFormat="1" x14ac:dyDescent="0.2">
      <c r="A105" s="2"/>
      <c r="C105" s="116"/>
      <c r="D105" s="2"/>
      <c r="E105" s="2"/>
      <c r="F105" s="2"/>
      <c r="G105" s="2"/>
      <c r="H105" s="2"/>
      <c r="I105" s="82"/>
      <c r="J105" s="82"/>
      <c r="K105" s="82"/>
      <c r="L105" s="2"/>
      <c r="M105" s="70"/>
      <c r="N105" s="70"/>
      <c r="O105" s="70"/>
      <c r="P105" s="70"/>
      <c r="Q105" s="70"/>
      <c r="R105" s="70"/>
      <c r="S105" s="36"/>
      <c r="T105" s="36"/>
      <c r="U105" s="36"/>
      <c r="V105" s="36"/>
      <c r="W105" s="36"/>
      <c r="X105" s="36"/>
      <c r="Y105" s="36"/>
      <c r="Z105" s="36"/>
    </row>
    <row r="106" spans="1:26" s="68" customFormat="1" x14ac:dyDescent="0.2">
      <c r="A106" s="2"/>
      <c r="C106" s="2"/>
      <c r="D106" s="2"/>
      <c r="E106" s="2"/>
      <c r="F106" s="2"/>
      <c r="G106" s="2"/>
      <c r="H106" s="2"/>
      <c r="I106" s="82"/>
      <c r="J106" s="82"/>
      <c r="K106" s="82"/>
      <c r="L106" s="2"/>
      <c r="M106" s="70"/>
      <c r="N106" s="70"/>
      <c r="O106" s="70"/>
      <c r="P106" s="70"/>
      <c r="Q106" s="70"/>
      <c r="R106" s="70"/>
      <c r="S106" s="36"/>
      <c r="T106" s="36"/>
      <c r="U106" s="36"/>
      <c r="V106" s="36"/>
      <c r="W106" s="36"/>
      <c r="X106" s="36"/>
      <c r="Y106" s="36"/>
      <c r="Z106" s="36"/>
    </row>
    <row r="107" spans="1:26" s="68" customFormat="1" x14ac:dyDescent="0.2">
      <c r="A107" s="2"/>
      <c r="C107" s="2"/>
      <c r="D107" s="2"/>
      <c r="E107" s="2"/>
      <c r="F107" s="2"/>
      <c r="G107" s="2"/>
      <c r="H107" s="2"/>
      <c r="I107" s="82"/>
      <c r="J107" s="82"/>
      <c r="K107" s="82"/>
      <c r="L107" s="2"/>
      <c r="M107" s="70"/>
      <c r="N107" s="70"/>
      <c r="O107" s="70"/>
      <c r="P107" s="70"/>
      <c r="Q107" s="70"/>
      <c r="R107" s="70"/>
      <c r="S107" s="36"/>
      <c r="T107" s="36"/>
      <c r="U107" s="36"/>
      <c r="V107" s="36"/>
      <c r="W107" s="36"/>
      <c r="X107" s="36"/>
      <c r="Y107" s="36"/>
      <c r="Z107" s="36"/>
    </row>
    <row r="108" spans="1:26" s="68" customFormat="1" x14ac:dyDescent="0.2">
      <c r="A108" s="2"/>
      <c r="C108" s="2"/>
      <c r="D108" s="2"/>
      <c r="E108" s="2"/>
      <c r="F108" s="2"/>
      <c r="G108" s="2"/>
      <c r="H108" s="2"/>
      <c r="I108" s="82"/>
      <c r="J108" s="82"/>
      <c r="K108" s="82"/>
      <c r="L108" s="2"/>
      <c r="M108" s="70"/>
      <c r="N108" s="70"/>
      <c r="O108" s="70"/>
      <c r="P108" s="70"/>
      <c r="Q108" s="70"/>
      <c r="R108" s="70"/>
      <c r="S108" s="36"/>
      <c r="T108" s="36"/>
      <c r="U108" s="36"/>
      <c r="V108" s="36"/>
      <c r="W108" s="36"/>
      <c r="X108" s="36"/>
      <c r="Y108" s="36"/>
      <c r="Z108" s="36"/>
    </row>
    <row r="109" spans="1:26" s="68" customFormat="1" x14ac:dyDescent="0.2">
      <c r="A109" s="2"/>
      <c r="C109" s="2"/>
      <c r="D109" s="2"/>
      <c r="E109" s="2"/>
      <c r="F109" s="2"/>
      <c r="G109" s="2"/>
      <c r="H109" s="2"/>
      <c r="I109" s="82"/>
      <c r="J109" s="82"/>
      <c r="K109" s="82"/>
      <c r="L109" s="2"/>
      <c r="M109" s="70"/>
      <c r="N109" s="70"/>
      <c r="O109" s="70"/>
      <c r="P109" s="70"/>
      <c r="Q109" s="70"/>
      <c r="R109" s="70"/>
      <c r="S109" s="36"/>
      <c r="T109" s="36"/>
      <c r="U109" s="36"/>
      <c r="V109" s="36"/>
      <c r="W109" s="36"/>
      <c r="X109" s="36"/>
      <c r="Y109" s="36"/>
      <c r="Z109" s="36"/>
    </row>
    <row r="110" spans="1:26" s="68" customFormat="1" x14ac:dyDescent="0.2">
      <c r="A110" s="2"/>
      <c r="C110" s="2"/>
      <c r="D110" s="2"/>
      <c r="E110" s="2"/>
      <c r="F110" s="2"/>
      <c r="G110" s="2"/>
      <c r="H110" s="2"/>
      <c r="I110" s="82"/>
      <c r="J110" s="82"/>
      <c r="K110" s="82"/>
      <c r="L110" s="2"/>
      <c r="M110" s="70"/>
      <c r="N110" s="70"/>
      <c r="O110" s="70"/>
      <c r="P110" s="70"/>
      <c r="Q110" s="70"/>
      <c r="R110" s="70"/>
      <c r="S110" s="36"/>
      <c r="T110" s="36"/>
      <c r="U110" s="36"/>
      <c r="V110" s="36"/>
      <c r="W110" s="36"/>
      <c r="X110" s="36"/>
      <c r="Y110" s="36"/>
      <c r="Z110" s="36"/>
    </row>
    <row r="111" spans="1:26" s="68" customFormat="1" x14ac:dyDescent="0.2">
      <c r="A111" s="2"/>
      <c r="C111" s="2"/>
      <c r="D111" s="2"/>
      <c r="E111" s="2"/>
      <c r="F111" s="2"/>
      <c r="G111" s="2"/>
      <c r="H111" s="2"/>
      <c r="I111" s="82"/>
      <c r="J111" s="82"/>
      <c r="K111" s="82"/>
      <c r="L111" s="2"/>
      <c r="M111" s="70"/>
      <c r="N111" s="70"/>
      <c r="O111" s="70"/>
      <c r="P111" s="70"/>
      <c r="Q111" s="70"/>
      <c r="R111" s="70"/>
      <c r="S111" s="36"/>
      <c r="T111" s="36"/>
      <c r="U111" s="36"/>
      <c r="V111" s="36"/>
      <c r="W111" s="36"/>
      <c r="X111" s="36"/>
      <c r="Y111" s="36"/>
      <c r="Z111" s="36"/>
    </row>
    <row r="112" spans="1:26" s="68" customFormat="1" x14ac:dyDescent="0.2">
      <c r="A112" s="2"/>
      <c r="C112" s="2"/>
      <c r="D112" s="2"/>
      <c r="E112" s="2"/>
      <c r="F112" s="2"/>
      <c r="G112" s="2"/>
      <c r="H112" s="2"/>
      <c r="I112" s="82"/>
      <c r="J112" s="82"/>
      <c r="K112" s="82"/>
      <c r="L112" s="2"/>
      <c r="M112" s="70"/>
      <c r="N112" s="70"/>
      <c r="O112" s="70"/>
      <c r="P112" s="70"/>
      <c r="Q112" s="70"/>
      <c r="R112" s="70"/>
      <c r="S112" s="36"/>
      <c r="T112" s="36"/>
      <c r="U112" s="36"/>
      <c r="V112" s="36"/>
      <c r="W112" s="36"/>
      <c r="X112" s="36"/>
      <c r="Y112" s="36"/>
      <c r="Z112" s="36"/>
    </row>
    <row r="113" spans="1:26" s="68" customFormat="1" x14ac:dyDescent="0.2">
      <c r="A113" s="2"/>
      <c r="C113" s="2"/>
      <c r="D113" s="2"/>
      <c r="E113" s="2"/>
      <c r="F113" s="2"/>
      <c r="G113" s="2"/>
      <c r="H113" s="2"/>
      <c r="I113" s="82"/>
      <c r="J113" s="82"/>
      <c r="K113" s="82"/>
      <c r="L113" s="2"/>
      <c r="M113" s="70"/>
      <c r="N113" s="70"/>
      <c r="O113" s="70"/>
      <c r="P113" s="70"/>
      <c r="Q113" s="70"/>
      <c r="R113" s="70"/>
      <c r="S113" s="36"/>
      <c r="T113" s="36"/>
      <c r="U113" s="36"/>
      <c r="V113" s="36"/>
      <c r="W113" s="36"/>
      <c r="X113" s="36"/>
      <c r="Y113" s="36"/>
      <c r="Z113" s="36"/>
    </row>
    <row r="114" spans="1:26" s="68" customFormat="1" x14ac:dyDescent="0.2">
      <c r="A114" s="2"/>
      <c r="C114" s="2"/>
      <c r="D114" s="2"/>
      <c r="E114" s="2"/>
      <c r="F114" s="2"/>
      <c r="G114" s="2"/>
      <c r="H114" s="2"/>
      <c r="I114" s="82"/>
      <c r="J114" s="82"/>
      <c r="K114" s="82"/>
      <c r="L114" s="2"/>
      <c r="M114" s="70"/>
      <c r="N114" s="70"/>
      <c r="O114" s="70"/>
      <c r="P114" s="70"/>
      <c r="Q114" s="70"/>
      <c r="R114" s="70"/>
      <c r="S114" s="36"/>
      <c r="T114" s="36"/>
      <c r="U114" s="36"/>
      <c r="V114" s="36"/>
      <c r="W114" s="36"/>
      <c r="X114" s="36"/>
      <c r="Y114" s="36"/>
      <c r="Z114" s="36"/>
    </row>
    <row r="115" spans="1:26" s="68" customFormat="1" x14ac:dyDescent="0.2">
      <c r="A115" s="2"/>
      <c r="C115" s="2"/>
      <c r="D115" s="2"/>
      <c r="E115" s="2"/>
      <c r="F115" s="2"/>
      <c r="G115" s="2"/>
      <c r="H115" s="2"/>
      <c r="I115" s="82"/>
      <c r="J115" s="82"/>
      <c r="K115" s="82"/>
      <c r="L115" s="2"/>
      <c r="M115" s="70"/>
      <c r="N115" s="70"/>
      <c r="O115" s="70"/>
      <c r="P115" s="70"/>
      <c r="Q115" s="70"/>
      <c r="R115" s="70"/>
      <c r="S115" s="36"/>
      <c r="T115" s="36"/>
      <c r="U115" s="36"/>
      <c r="V115" s="36"/>
      <c r="W115" s="36"/>
      <c r="X115" s="36"/>
      <c r="Y115" s="36"/>
      <c r="Z115" s="36"/>
    </row>
    <row r="116" spans="1:26" s="68" customFormat="1" x14ac:dyDescent="0.2">
      <c r="A116" s="2"/>
      <c r="C116" s="2"/>
      <c r="D116" s="2"/>
      <c r="E116" s="2"/>
      <c r="F116" s="2"/>
      <c r="G116" s="2"/>
      <c r="H116" s="2"/>
      <c r="I116" s="82"/>
      <c r="J116" s="82"/>
      <c r="K116" s="82"/>
      <c r="L116" s="2"/>
      <c r="M116" s="70"/>
      <c r="N116" s="70"/>
      <c r="O116" s="70"/>
      <c r="P116" s="70"/>
      <c r="Q116" s="70"/>
      <c r="R116" s="70"/>
      <c r="S116" s="36"/>
      <c r="T116" s="36"/>
      <c r="U116" s="36"/>
      <c r="V116" s="36"/>
      <c r="W116" s="36"/>
      <c r="X116" s="36"/>
      <c r="Y116" s="36"/>
      <c r="Z116" s="36"/>
    </row>
    <row r="117" spans="1:26" s="68" customFormat="1" x14ac:dyDescent="0.2">
      <c r="A117" s="2"/>
      <c r="B117" s="107"/>
      <c r="C117" s="2"/>
      <c r="D117" s="2"/>
      <c r="E117" s="2"/>
      <c r="F117" s="2"/>
      <c r="G117" s="2"/>
      <c r="H117" s="2"/>
      <c r="I117" s="82"/>
      <c r="J117" s="82"/>
      <c r="K117" s="82"/>
      <c r="L117" s="2"/>
      <c r="M117" s="70"/>
      <c r="N117" s="70"/>
      <c r="O117" s="70"/>
      <c r="P117" s="70"/>
      <c r="Q117" s="70"/>
      <c r="R117" s="70"/>
      <c r="S117" s="36"/>
      <c r="T117" s="36"/>
      <c r="U117" s="36"/>
      <c r="V117" s="36"/>
      <c r="W117" s="36"/>
      <c r="X117" s="36"/>
      <c r="Y117" s="36"/>
      <c r="Z117" s="36"/>
    </row>
    <row r="118" spans="1:26" s="68" customFormat="1" x14ac:dyDescent="0.2">
      <c r="A118" s="2"/>
      <c r="B118" s="107"/>
      <c r="C118" s="2"/>
      <c r="D118" s="2"/>
      <c r="E118" s="2"/>
      <c r="F118" s="2"/>
      <c r="G118" s="2"/>
      <c r="H118" s="2"/>
      <c r="I118" s="82"/>
      <c r="J118" s="82"/>
      <c r="K118" s="82"/>
      <c r="L118" s="2"/>
      <c r="M118" s="70"/>
      <c r="N118" s="70"/>
      <c r="O118" s="70"/>
      <c r="P118" s="70"/>
      <c r="Q118" s="70"/>
      <c r="R118" s="70"/>
      <c r="S118" s="36"/>
      <c r="T118" s="36"/>
      <c r="U118" s="36"/>
      <c r="V118" s="36"/>
      <c r="W118" s="36"/>
      <c r="X118" s="36"/>
      <c r="Y118" s="36"/>
      <c r="Z118" s="36"/>
    </row>
    <row r="119" spans="1:26" s="68" customFormat="1" x14ac:dyDescent="0.2">
      <c r="A119" s="2"/>
      <c r="B119" s="107"/>
      <c r="C119" s="2"/>
      <c r="D119" s="2"/>
      <c r="E119" s="2"/>
      <c r="F119" s="2"/>
      <c r="G119" s="2"/>
      <c r="H119" s="2"/>
      <c r="I119" s="82"/>
      <c r="J119" s="82"/>
      <c r="K119" s="82"/>
      <c r="L119" s="2"/>
      <c r="M119" s="70"/>
      <c r="N119" s="70"/>
      <c r="O119" s="70"/>
      <c r="P119" s="70"/>
      <c r="Q119" s="70"/>
      <c r="R119" s="70"/>
      <c r="S119" s="36"/>
      <c r="T119" s="36"/>
      <c r="U119" s="36"/>
      <c r="V119" s="36"/>
      <c r="W119" s="36"/>
      <c r="X119" s="36"/>
      <c r="Y119" s="36"/>
      <c r="Z119" s="36"/>
    </row>
    <row r="120" spans="1:26" s="68" customFormat="1" x14ac:dyDescent="0.2">
      <c r="A120" s="2"/>
      <c r="B120" s="2"/>
      <c r="C120" s="2"/>
      <c r="D120" s="2"/>
      <c r="E120" s="2"/>
      <c r="F120" s="2"/>
      <c r="G120" s="2"/>
      <c r="H120" s="2"/>
      <c r="I120" s="82"/>
      <c r="J120" s="82"/>
      <c r="K120" s="82"/>
      <c r="L120" s="2"/>
      <c r="M120" s="70"/>
      <c r="N120" s="70"/>
      <c r="O120" s="70"/>
      <c r="P120" s="70"/>
      <c r="Q120" s="70"/>
      <c r="R120" s="70"/>
      <c r="S120" s="36"/>
      <c r="T120" s="36"/>
      <c r="U120" s="36"/>
      <c r="V120" s="36"/>
      <c r="W120" s="36"/>
      <c r="X120" s="36"/>
      <c r="Y120" s="36"/>
      <c r="Z120" s="36"/>
    </row>
    <row r="121" spans="1:26" s="68" customFormat="1" x14ac:dyDescent="0.2">
      <c r="A121" s="2"/>
      <c r="B121" s="2"/>
      <c r="C121" s="2"/>
      <c r="D121" s="2"/>
      <c r="E121" s="2"/>
      <c r="F121" s="2"/>
      <c r="G121" s="2"/>
      <c r="H121" s="2"/>
      <c r="I121" s="82"/>
      <c r="J121" s="82"/>
      <c r="K121" s="82"/>
      <c r="L121" s="2"/>
      <c r="M121" s="70"/>
      <c r="N121" s="70"/>
      <c r="O121" s="70"/>
      <c r="P121" s="70"/>
      <c r="Q121" s="70"/>
      <c r="R121" s="70"/>
      <c r="S121" s="36"/>
      <c r="T121" s="36"/>
      <c r="U121" s="36"/>
      <c r="V121" s="36"/>
      <c r="W121" s="36"/>
      <c r="X121" s="36"/>
      <c r="Y121" s="36"/>
      <c r="Z121" s="36"/>
    </row>
    <row r="122" spans="1:26" s="68" customFormat="1" x14ac:dyDescent="0.2">
      <c r="A122" s="2"/>
      <c r="B122" s="2"/>
      <c r="C122" s="2"/>
      <c r="D122" s="2"/>
      <c r="E122" s="2"/>
      <c r="F122" s="2"/>
      <c r="G122" s="2"/>
      <c r="H122" s="2"/>
      <c r="I122" s="82"/>
      <c r="J122" s="82"/>
      <c r="K122" s="82"/>
      <c r="L122" s="2"/>
      <c r="M122" s="70"/>
      <c r="N122" s="70"/>
      <c r="O122" s="70"/>
      <c r="P122" s="70"/>
      <c r="Q122" s="70"/>
      <c r="R122" s="70"/>
      <c r="S122" s="36"/>
      <c r="T122" s="36"/>
      <c r="U122" s="36"/>
      <c r="V122" s="36"/>
      <c r="W122" s="36"/>
      <c r="X122" s="36"/>
      <c r="Y122" s="36"/>
      <c r="Z122" s="36"/>
    </row>
    <row r="123" spans="1:26" s="68" customFormat="1" x14ac:dyDescent="0.2">
      <c r="A123" s="2"/>
      <c r="B123" s="2"/>
      <c r="C123" s="2"/>
      <c r="D123" s="2"/>
      <c r="E123" s="2"/>
      <c r="F123" s="2"/>
      <c r="G123" s="2"/>
      <c r="H123" s="2"/>
      <c r="I123" s="82"/>
      <c r="J123" s="82"/>
      <c r="K123" s="82"/>
      <c r="L123" s="2"/>
      <c r="M123" s="70"/>
      <c r="N123" s="70"/>
      <c r="O123" s="70"/>
      <c r="P123" s="70"/>
      <c r="Q123" s="70"/>
      <c r="R123" s="70"/>
      <c r="S123" s="36"/>
      <c r="T123" s="36"/>
      <c r="U123" s="36"/>
      <c r="V123" s="36"/>
      <c r="W123" s="36"/>
      <c r="X123" s="36"/>
      <c r="Y123" s="36"/>
      <c r="Z123" s="36"/>
    </row>
    <row r="124" spans="1:26" s="68" customFormat="1" x14ac:dyDescent="0.2">
      <c r="A124" s="2"/>
      <c r="B124" s="2"/>
      <c r="C124" s="2"/>
      <c r="D124" s="2"/>
      <c r="E124" s="2"/>
      <c r="F124" s="2"/>
      <c r="G124" s="2"/>
      <c r="H124" s="2"/>
      <c r="I124" s="82"/>
      <c r="J124" s="82"/>
      <c r="K124" s="82"/>
      <c r="L124" s="2"/>
      <c r="M124" s="70"/>
      <c r="N124" s="70"/>
      <c r="O124" s="70"/>
      <c r="P124" s="70"/>
      <c r="Q124" s="70"/>
      <c r="R124" s="70"/>
      <c r="S124" s="36"/>
      <c r="T124" s="36"/>
      <c r="U124" s="36"/>
      <c r="V124" s="36"/>
      <c r="W124" s="36"/>
      <c r="X124" s="36"/>
      <c r="Y124" s="36"/>
      <c r="Z124" s="36"/>
    </row>
    <row r="125" spans="1:26" s="68" customFormat="1" x14ac:dyDescent="0.2">
      <c r="A125" s="2"/>
      <c r="B125" s="2"/>
      <c r="C125" s="2"/>
      <c r="D125" s="2"/>
      <c r="E125" s="2"/>
      <c r="F125" s="2"/>
      <c r="G125" s="2"/>
      <c r="H125" s="2"/>
      <c r="I125" s="82"/>
      <c r="J125" s="82"/>
      <c r="K125" s="82"/>
      <c r="L125" s="2"/>
      <c r="M125" s="70"/>
      <c r="N125" s="70"/>
      <c r="O125" s="70"/>
      <c r="P125" s="70"/>
      <c r="Q125" s="70"/>
      <c r="R125" s="70"/>
      <c r="S125" s="36"/>
      <c r="T125" s="36"/>
      <c r="U125" s="36"/>
      <c r="V125" s="36"/>
      <c r="W125" s="36"/>
      <c r="X125" s="36"/>
      <c r="Y125" s="36"/>
      <c r="Z125" s="36"/>
    </row>
    <row r="126" spans="1:26" s="68" customFormat="1" x14ac:dyDescent="0.2">
      <c r="A126" s="2"/>
      <c r="B126" s="2"/>
      <c r="C126" s="2"/>
      <c r="D126" s="2"/>
      <c r="E126" s="2"/>
      <c r="F126" s="2"/>
      <c r="G126" s="2"/>
      <c r="H126" s="2"/>
      <c r="I126" s="82"/>
      <c r="J126" s="82"/>
      <c r="K126" s="82"/>
      <c r="L126" s="2"/>
      <c r="M126" s="70"/>
      <c r="N126" s="70"/>
      <c r="O126" s="70"/>
      <c r="P126" s="70"/>
      <c r="Q126" s="70"/>
      <c r="R126" s="70"/>
      <c r="S126" s="36"/>
      <c r="T126" s="36"/>
      <c r="U126" s="36"/>
      <c r="V126" s="36"/>
      <c r="W126" s="36"/>
      <c r="X126" s="36"/>
      <c r="Y126" s="36"/>
      <c r="Z126" s="36"/>
    </row>
    <row r="127" spans="1:26" s="68" customFormat="1" x14ac:dyDescent="0.2">
      <c r="A127" s="2"/>
      <c r="B127" s="2"/>
      <c r="C127" s="2"/>
      <c r="D127" s="2"/>
      <c r="E127" s="2"/>
      <c r="F127" s="2"/>
      <c r="G127" s="2"/>
      <c r="H127" s="2"/>
      <c r="I127" s="82"/>
      <c r="J127" s="82"/>
      <c r="K127" s="82"/>
      <c r="L127" s="2"/>
      <c r="M127" s="70"/>
      <c r="N127" s="70"/>
      <c r="O127" s="70"/>
      <c r="P127" s="70"/>
      <c r="Q127" s="70"/>
      <c r="R127" s="70"/>
      <c r="S127" s="36"/>
      <c r="T127" s="36"/>
      <c r="U127" s="36"/>
      <c r="V127" s="36"/>
      <c r="W127" s="36"/>
      <c r="X127" s="36"/>
      <c r="Y127" s="36"/>
      <c r="Z127" s="36"/>
    </row>
    <row r="128" spans="1:26" s="68" customFormat="1" x14ac:dyDescent="0.2">
      <c r="A128" s="2"/>
      <c r="B128" s="2"/>
      <c r="C128" s="2"/>
      <c r="D128" s="2"/>
      <c r="E128" s="2"/>
      <c r="F128" s="2"/>
      <c r="G128" s="2"/>
      <c r="H128" s="2"/>
      <c r="I128" s="82"/>
      <c r="J128" s="82"/>
      <c r="K128" s="82"/>
      <c r="L128" s="2"/>
      <c r="M128" s="70"/>
      <c r="N128" s="70"/>
      <c r="O128" s="70"/>
      <c r="P128" s="70"/>
      <c r="Q128" s="70"/>
      <c r="R128" s="70"/>
      <c r="S128" s="36"/>
      <c r="T128" s="36"/>
      <c r="U128" s="36"/>
      <c r="V128" s="36"/>
      <c r="W128" s="36"/>
      <c r="X128" s="36"/>
      <c r="Y128" s="36"/>
      <c r="Z128" s="36"/>
    </row>
    <row r="129" spans="1:26" s="68" customFormat="1" x14ac:dyDescent="0.2">
      <c r="A129" s="2"/>
      <c r="B129" s="2"/>
      <c r="C129" s="2"/>
      <c r="D129" s="2"/>
      <c r="E129" s="2"/>
      <c r="F129" s="2"/>
      <c r="G129" s="2"/>
      <c r="H129" s="2"/>
      <c r="I129" s="82"/>
      <c r="J129" s="82"/>
      <c r="K129" s="82"/>
      <c r="L129" s="2"/>
      <c r="M129" s="70"/>
      <c r="N129" s="70"/>
      <c r="O129" s="70"/>
      <c r="P129" s="70"/>
      <c r="Q129" s="70"/>
      <c r="R129" s="70"/>
      <c r="S129" s="36"/>
      <c r="T129" s="36"/>
      <c r="U129" s="36"/>
      <c r="V129" s="36"/>
      <c r="W129" s="36"/>
      <c r="X129" s="36"/>
      <c r="Y129" s="36"/>
      <c r="Z129" s="36"/>
    </row>
    <row r="130" spans="1:26" s="68" customFormat="1" x14ac:dyDescent="0.2">
      <c r="A130" s="82"/>
      <c r="B130" s="72"/>
      <c r="C130" s="72"/>
      <c r="D130" s="2"/>
      <c r="E130" s="2"/>
      <c r="F130" s="2"/>
      <c r="G130" s="2"/>
      <c r="H130" s="2"/>
      <c r="I130" s="82"/>
      <c r="J130" s="82"/>
      <c r="K130" s="82"/>
      <c r="L130" s="2"/>
      <c r="M130" s="70"/>
      <c r="N130" s="70"/>
      <c r="O130" s="70"/>
      <c r="P130" s="70"/>
      <c r="Q130" s="70"/>
      <c r="R130" s="70"/>
      <c r="S130" s="36"/>
      <c r="T130" s="36"/>
      <c r="U130" s="36"/>
      <c r="V130" s="36"/>
      <c r="W130" s="36"/>
      <c r="X130" s="36"/>
      <c r="Y130" s="36"/>
      <c r="Z130" s="36"/>
    </row>
    <row r="131" spans="1:26" s="68" customFormat="1" x14ac:dyDescent="0.2">
      <c r="A131" s="82"/>
      <c r="B131" s="72"/>
      <c r="C131" s="72"/>
      <c r="D131" s="2"/>
      <c r="E131" s="2"/>
      <c r="F131" s="2"/>
      <c r="G131" s="2"/>
      <c r="H131" s="2"/>
      <c r="I131" s="82"/>
      <c r="J131" s="82"/>
      <c r="K131" s="82"/>
      <c r="L131" s="2"/>
      <c r="M131" s="70"/>
      <c r="N131" s="70"/>
      <c r="O131" s="70"/>
      <c r="P131" s="70"/>
      <c r="Q131" s="70"/>
      <c r="R131" s="70"/>
      <c r="S131" s="36"/>
      <c r="T131" s="36"/>
      <c r="U131" s="36"/>
      <c r="V131" s="36"/>
      <c r="W131" s="36"/>
      <c r="X131" s="36"/>
      <c r="Y131" s="36"/>
      <c r="Z131" s="36"/>
    </row>
    <row r="132" spans="1:26" s="68" customFormat="1" x14ac:dyDescent="0.2">
      <c r="A132" s="82"/>
      <c r="B132" s="72"/>
      <c r="C132" s="72"/>
      <c r="D132" s="2"/>
      <c r="E132" s="2"/>
      <c r="F132" s="2"/>
      <c r="G132" s="2"/>
      <c r="H132" s="2"/>
      <c r="I132" s="82"/>
      <c r="J132" s="82"/>
      <c r="K132" s="82"/>
      <c r="L132" s="2"/>
      <c r="M132" s="70"/>
      <c r="N132" s="70"/>
      <c r="O132" s="70"/>
      <c r="P132" s="70"/>
      <c r="Q132" s="70"/>
      <c r="R132" s="70"/>
      <c r="S132" s="36"/>
      <c r="T132" s="36"/>
      <c r="U132" s="36"/>
      <c r="V132" s="36"/>
      <c r="W132" s="36"/>
      <c r="X132" s="36"/>
      <c r="Y132" s="36"/>
      <c r="Z132" s="36"/>
    </row>
    <row r="133" spans="1:26" s="68" customFormat="1" x14ac:dyDescent="0.2">
      <c r="A133" s="82"/>
      <c r="B133" s="72"/>
      <c r="C133" s="72"/>
      <c r="D133" s="2"/>
      <c r="E133" s="2"/>
      <c r="F133" s="2"/>
      <c r="G133" s="2"/>
      <c r="H133" s="2"/>
      <c r="I133" s="82"/>
      <c r="J133" s="82"/>
      <c r="K133" s="82"/>
      <c r="L133" s="2"/>
      <c r="M133" s="70"/>
      <c r="N133" s="70"/>
      <c r="O133" s="70"/>
      <c r="P133" s="70"/>
      <c r="Q133" s="70"/>
      <c r="R133" s="70"/>
      <c r="S133" s="36"/>
      <c r="T133" s="36"/>
      <c r="U133" s="36"/>
      <c r="V133" s="36"/>
      <c r="W133" s="36"/>
      <c r="X133" s="36"/>
      <c r="Y133" s="36"/>
      <c r="Z133" s="36"/>
    </row>
    <row r="134" spans="1:26" s="68" customFormat="1" x14ac:dyDescent="0.2">
      <c r="A134" s="82"/>
      <c r="B134" s="72"/>
      <c r="C134" s="72"/>
      <c r="D134" s="2"/>
      <c r="E134" s="2"/>
      <c r="F134" s="2"/>
      <c r="G134" s="2"/>
      <c r="H134" s="2"/>
      <c r="I134" s="82"/>
      <c r="J134" s="82"/>
      <c r="K134" s="82"/>
      <c r="L134" s="2"/>
      <c r="M134" s="70"/>
      <c r="N134" s="70"/>
      <c r="O134" s="70"/>
      <c r="P134" s="70"/>
      <c r="Q134" s="70"/>
      <c r="R134" s="70"/>
      <c r="S134" s="36"/>
      <c r="T134" s="36"/>
      <c r="U134" s="36"/>
      <c r="V134" s="36"/>
      <c r="W134" s="36"/>
      <c r="X134" s="36"/>
      <c r="Y134" s="36"/>
      <c r="Z134" s="36"/>
    </row>
    <row r="135" spans="1:26" s="68" customFormat="1" x14ac:dyDescent="0.2">
      <c r="A135" s="82"/>
      <c r="B135" s="72"/>
      <c r="C135" s="72"/>
      <c r="D135" s="2"/>
      <c r="E135" s="2"/>
      <c r="F135" s="2"/>
      <c r="G135" s="2"/>
      <c r="H135" s="2"/>
      <c r="I135" s="82"/>
      <c r="J135" s="82"/>
      <c r="K135" s="82"/>
      <c r="L135" s="2"/>
      <c r="M135" s="70"/>
      <c r="N135" s="70"/>
      <c r="O135" s="70"/>
      <c r="P135" s="70"/>
      <c r="Q135" s="70"/>
      <c r="R135" s="70"/>
      <c r="S135" s="36"/>
      <c r="T135" s="36"/>
      <c r="U135" s="36"/>
      <c r="V135" s="36"/>
      <c r="W135" s="36"/>
      <c r="X135" s="36"/>
      <c r="Y135" s="36"/>
      <c r="Z135" s="36"/>
    </row>
    <row r="136" spans="1:26" s="68" customFormat="1" x14ac:dyDescent="0.2">
      <c r="A136" s="82"/>
      <c r="B136" s="72"/>
      <c r="C136" s="72"/>
      <c r="D136" s="2"/>
      <c r="E136" s="2"/>
      <c r="F136" s="2"/>
      <c r="G136" s="2"/>
      <c r="H136" s="2"/>
      <c r="I136" s="82"/>
      <c r="J136" s="82"/>
      <c r="K136" s="82"/>
      <c r="L136" s="2"/>
      <c r="M136" s="70"/>
      <c r="N136" s="70"/>
      <c r="O136" s="70"/>
      <c r="P136" s="70"/>
      <c r="Q136" s="70"/>
      <c r="R136" s="70"/>
      <c r="S136" s="36"/>
      <c r="T136" s="36"/>
      <c r="U136" s="36"/>
      <c r="V136" s="36"/>
      <c r="W136" s="36"/>
      <c r="X136" s="36"/>
      <c r="Y136" s="36"/>
      <c r="Z136" s="36"/>
    </row>
    <row r="137" spans="1:26" s="68" customFormat="1" x14ac:dyDescent="0.2">
      <c r="A137" s="82"/>
      <c r="B137" s="72"/>
      <c r="C137" s="72"/>
      <c r="D137" s="2"/>
      <c r="E137" s="2"/>
      <c r="F137" s="2"/>
      <c r="G137" s="2"/>
      <c r="H137" s="2"/>
      <c r="I137" s="82"/>
      <c r="J137" s="82"/>
      <c r="K137" s="82"/>
      <c r="L137" s="2"/>
      <c r="M137" s="70"/>
      <c r="N137" s="70"/>
      <c r="O137" s="70"/>
      <c r="P137" s="70"/>
      <c r="Q137" s="70"/>
      <c r="R137" s="70"/>
      <c r="S137" s="36"/>
      <c r="T137" s="36"/>
      <c r="U137" s="36"/>
      <c r="V137" s="36"/>
      <c r="W137" s="36"/>
      <c r="X137" s="36"/>
      <c r="Y137" s="36"/>
      <c r="Z137" s="36"/>
    </row>
    <row r="138" spans="1:26" s="68" customFormat="1" x14ac:dyDescent="0.2">
      <c r="A138" s="82"/>
      <c r="B138" s="72"/>
      <c r="C138" s="72"/>
      <c r="D138" s="2"/>
      <c r="E138" s="2"/>
      <c r="F138" s="2"/>
      <c r="G138" s="2"/>
      <c r="H138" s="2"/>
      <c r="I138" s="82"/>
      <c r="J138" s="82"/>
      <c r="K138" s="82"/>
      <c r="L138" s="2"/>
      <c r="M138" s="70"/>
      <c r="N138" s="70"/>
      <c r="O138" s="70"/>
      <c r="P138" s="70"/>
      <c r="Q138" s="70"/>
      <c r="R138" s="70"/>
      <c r="S138" s="36"/>
      <c r="T138" s="36"/>
      <c r="U138" s="36"/>
      <c r="V138" s="36"/>
      <c r="W138" s="36"/>
      <c r="X138" s="36"/>
      <c r="Y138" s="36"/>
      <c r="Z138" s="36"/>
    </row>
    <row r="139" spans="1:26" s="68" customFormat="1" x14ac:dyDescent="0.2">
      <c r="A139" s="82"/>
      <c r="B139" s="72"/>
      <c r="C139" s="72"/>
      <c r="D139" s="2"/>
      <c r="E139" s="2"/>
      <c r="F139" s="2"/>
      <c r="G139" s="2"/>
      <c r="H139" s="2"/>
      <c r="I139" s="82"/>
      <c r="J139" s="82"/>
      <c r="K139" s="82"/>
      <c r="L139" s="2"/>
      <c r="M139" s="70"/>
      <c r="N139" s="70"/>
      <c r="O139" s="70"/>
      <c r="P139" s="70"/>
      <c r="Q139" s="70"/>
      <c r="R139" s="70"/>
      <c r="S139" s="36"/>
      <c r="T139" s="36"/>
      <c r="U139" s="36"/>
      <c r="V139" s="36"/>
      <c r="W139" s="36"/>
      <c r="X139" s="36"/>
      <c r="Y139" s="36"/>
      <c r="Z139" s="36"/>
    </row>
    <row r="140" spans="1:26" s="68" customFormat="1" x14ac:dyDescent="0.2">
      <c r="A140" s="82"/>
      <c r="B140" s="72"/>
      <c r="C140" s="72"/>
      <c r="D140" s="2"/>
      <c r="E140" s="2"/>
      <c r="F140" s="2"/>
      <c r="G140" s="2"/>
      <c r="H140" s="2"/>
      <c r="I140" s="82"/>
      <c r="J140" s="82"/>
      <c r="K140" s="82"/>
      <c r="L140" s="2"/>
      <c r="M140" s="70"/>
      <c r="N140" s="70"/>
      <c r="O140" s="70"/>
      <c r="P140" s="70"/>
      <c r="Q140" s="70"/>
      <c r="R140" s="70"/>
      <c r="S140" s="36"/>
      <c r="T140" s="36"/>
      <c r="U140" s="36"/>
      <c r="V140" s="36"/>
      <c r="W140" s="36"/>
      <c r="X140" s="36"/>
      <c r="Y140" s="36"/>
      <c r="Z140" s="36"/>
    </row>
    <row r="141" spans="1:26" s="68" customFormat="1" x14ac:dyDescent="0.2">
      <c r="A141" s="82"/>
      <c r="B141" s="72"/>
      <c r="C141" s="72"/>
      <c r="D141" s="2"/>
      <c r="E141" s="2"/>
      <c r="F141" s="2"/>
      <c r="G141" s="2"/>
      <c r="H141" s="2"/>
      <c r="I141" s="82"/>
      <c r="J141" s="82"/>
      <c r="K141" s="82"/>
      <c r="L141" s="2"/>
      <c r="M141" s="70"/>
      <c r="N141" s="70"/>
      <c r="O141" s="70"/>
      <c r="P141" s="70"/>
      <c r="Q141" s="70"/>
      <c r="R141" s="70"/>
      <c r="S141" s="36"/>
      <c r="T141" s="36"/>
      <c r="U141" s="36"/>
      <c r="V141" s="36"/>
      <c r="W141" s="36"/>
      <c r="X141" s="36"/>
      <c r="Y141" s="36"/>
      <c r="Z141" s="36"/>
    </row>
    <row r="142" spans="1:26" s="68" customFormat="1" x14ac:dyDescent="0.2">
      <c r="A142" s="82"/>
      <c r="B142" s="72"/>
      <c r="C142" s="72"/>
      <c r="D142" s="2"/>
      <c r="E142" s="2"/>
      <c r="F142" s="2"/>
      <c r="G142" s="2"/>
      <c r="H142" s="2"/>
      <c r="I142" s="82"/>
      <c r="J142" s="82"/>
      <c r="K142" s="82"/>
      <c r="L142" s="2"/>
      <c r="M142" s="70"/>
      <c r="N142" s="70"/>
      <c r="O142" s="70"/>
      <c r="P142" s="70"/>
      <c r="Q142" s="70"/>
      <c r="R142" s="70"/>
      <c r="S142" s="36"/>
      <c r="T142" s="36"/>
      <c r="U142" s="36"/>
      <c r="V142" s="36"/>
      <c r="W142" s="36"/>
      <c r="X142" s="36"/>
      <c r="Y142" s="36"/>
      <c r="Z142" s="36"/>
    </row>
    <row r="143" spans="1:26" s="68" customFormat="1" x14ac:dyDescent="0.2">
      <c r="A143" s="82"/>
      <c r="B143" s="72"/>
      <c r="C143" s="72"/>
      <c r="D143" s="2"/>
      <c r="E143" s="2"/>
      <c r="F143" s="2"/>
      <c r="G143" s="2"/>
      <c r="H143" s="2"/>
      <c r="I143" s="82"/>
      <c r="J143" s="82"/>
      <c r="K143" s="82"/>
      <c r="L143" s="2"/>
      <c r="M143" s="70"/>
      <c r="N143" s="70"/>
      <c r="O143" s="70"/>
      <c r="P143" s="70"/>
      <c r="Q143" s="70"/>
      <c r="R143" s="70"/>
      <c r="S143" s="36"/>
      <c r="T143" s="36"/>
      <c r="U143" s="36"/>
      <c r="V143" s="36"/>
      <c r="W143" s="36"/>
      <c r="X143" s="36"/>
      <c r="Y143" s="36"/>
      <c r="Z143" s="36"/>
    </row>
    <row r="144" spans="1:26" s="68" customFormat="1" x14ac:dyDescent="0.2">
      <c r="A144" s="82"/>
      <c r="B144" s="72"/>
      <c r="C144" s="72"/>
      <c r="D144" s="2"/>
      <c r="E144" s="2"/>
      <c r="F144" s="2"/>
      <c r="G144" s="2"/>
      <c r="H144" s="2"/>
      <c r="I144" s="82"/>
      <c r="J144" s="82"/>
      <c r="K144" s="82"/>
      <c r="L144" s="2"/>
      <c r="M144" s="70"/>
      <c r="N144" s="70"/>
      <c r="O144" s="70"/>
      <c r="P144" s="70"/>
      <c r="Q144" s="70"/>
      <c r="R144" s="70"/>
      <c r="S144" s="36"/>
      <c r="T144" s="36"/>
      <c r="U144" s="36"/>
      <c r="V144" s="36"/>
      <c r="W144" s="36"/>
      <c r="X144" s="36"/>
      <c r="Y144" s="36"/>
      <c r="Z144" s="36"/>
    </row>
    <row r="145" spans="1:26" s="68" customFormat="1" x14ac:dyDescent="0.2">
      <c r="A145" s="82"/>
      <c r="B145" s="72"/>
      <c r="C145" s="72"/>
      <c r="D145" s="2"/>
      <c r="E145" s="2"/>
      <c r="F145" s="2"/>
      <c r="G145" s="2"/>
      <c r="H145" s="2"/>
      <c r="I145" s="82"/>
      <c r="J145" s="82"/>
      <c r="K145" s="82"/>
      <c r="L145" s="2"/>
      <c r="M145" s="70"/>
      <c r="N145" s="70"/>
      <c r="O145" s="70"/>
      <c r="P145" s="70"/>
      <c r="Q145" s="70"/>
      <c r="R145" s="70"/>
      <c r="S145" s="36"/>
      <c r="T145" s="36"/>
      <c r="U145" s="36"/>
      <c r="V145" s="36"/>
      <c r="W145" s="36"/>
      <c r="X145" s="36"/>
      <c r="Y145" s="36"/>
      <c r="Z145" s="36"/>
    </row>
    <row r="146" spans="1:26" s="68" customFormat="1" x14ac:dyDescent="0.2">
      <c r="A146" s="82"/>
      <c r="B146" s="72"/>
      <c r="C146" s="72"/>
      <c r="D146" s="2"/>
      <c r="E146" s="2"/>
      <c r="F146" s="2"/>
      <c r="G146" s="2"/>
      <c r="H146" s="2"/>
      <c r="I146" s="82"/>
      <c r="J146" s="82"/>
      <c r="K146" s="82"/>
      <c r="L146" s="2"/>
      <c r="M146" s="70"/>
      <c r="N146" s="70"/>
      <c r="O146" s="70"/>
      <c r="P146" s="70"/>
      <c r="Q146" s="70"/>
      <c r="R146" s="70"/>
      <c r="S146" s="36"/>
      <c r="T146" s="36"/>
      <c r="U146" s="36"/>
      <c r="V146" s="36"/>
      <c r="W146" s="36"/>
      <c r="X146" s="36"/>
      <c r="Y146" s="36"/>
      <c r="Z146" s="36"/>
    </row>
    <row r="147" spans="1:26" s="68" customFormat="1" x14ac:dyDescent="0.2">
      <c r="A147" s="82"/>
      <c r="B147" s="72"/>
      <c r="C147" s="72"/>
      <c r="D147" s="2"/>
      <c r="E147" s="2"/>
      <c r="F147" s="2"/>
      <c r="G147" s="2"/>
      <c r="H147" s="2"/>
      <c r="I147" s="82"/>
      <c r="J147" s="82"/>
      <c r="K147" s="82"/>
      <c r="L147" s="2"/>
      <c r="M147" s="70"/>
      <c r="N147" s="70"/>
      <c r="O147" s="70"/>
      <c r="P147" s="70"/>
      <c r="Q147" s="70"/>
      <c r="R147" s="70"/>
      <c r="S147" s="36"/>
      <c r="T147" s="36"/>
      <c r="U147" s="36"/>
      <c r="V147" s="36"/>
      <c r="W147" s="36"/>
      <c r="X147" s="36"/>
      <c r="Y147" s="36"/>
      <c r="Z147" s="36"/>
    </row>
    <row r="148" spans="1:26" s="68" customFormat="1" x14ac:dyDescent="0.2">
      <c r="A148" s="82"/>
      <c r="B148" s="72"/>
      <c r="C148" s="72"/>
      <c r="D148" s="2"/>
      <c r="E148" s="2"/>
      <c r="F148" s="2"/>
      <c r="G148" s="2"/>
      <c r="H148" s="2"/>
      <c r="I148" s="82"/>
      <c r="J148" s="82"/>
      <c r="K148" s="82"/>
      <c r="L148" s="2"/>
      <c r="M148" s="70"/>
      <c r="N148" s="70"/>
      <c r="O148" s="70"/>
      <c r="P148" s="70"/>
      <c r="Q148" s="70"/>
      <c r="R148" s="70"/>
      <c r="S148" s="36"/>
      <c r="T148" s="36"/>
      <c r="U148" s="36"/>
      <c r="V148" s="36"/>
      <c r="W148" s="36"/>
      <c r="X148" s="36"/>
      <c r="Y148" s="36"/>
      <c r="Z148" s="36"/>
    </row>
    <row r="149" spans="1:26" s="68" customFormat="1" x14ac:dyDescent="0.2">
      <c r="A149" s="82"/>
      <c r="B149" s="72"/>
      <c r="C149" s="72"/>
      <c r="D149" s="2"/>
      <c r="E149" s="2"/>
      <c r="F149" s="2"/>
      <c r="G149" s="2"/>
      <c r="H149" s="2"/>
      <c r="I149" s="82"/>
      <c r="J149" s="82"/>
      <c r="K149" s="82"/>
      <c r="L149" s="2"/>
      <c r="M149" s="70"/>
      <c r="N149" s="70"/>
      <c r="O149" s="70"/>
      <c r="P149" s="70"/>
      <c r="Q149" s="70"/>
      <c r="R149" s="70"/>
      <c r="S149" s="36"/>
      <c r="T149" s="36"/>
      <c r="U149" s="36"/>
      <c r="V149" s="36"/>
      <c r="W149" s="36"/>
      <c r="X149" s="36"/>
      <c r="Y149" s="36"/>
      <c r="Z149" s="36"/>
    </row>
    <row r="150" spans="1:26" s="68" customFormat="1" x14ac:dyDescent="0.2">
      <c r="A150" s="82"/>
      <c r="B150" s="72"/>
      <c r="C150" s="72"/>
      <c r="D150" s="2"/>
      <c r="E150" s="2"/>
      <c r="F150" s="2"/>
      <c r="G150" s="2"/>
      <c r="H150" s="2"/>
      <c r="I150" s="82"/>
      <c r="J150" s="82"/>
      <c r="K150" s="82"/>
      <c r="L150" s="2"/>
      <c r="M150" s="70"/>
      <c r="N150" s="70"/>
      <c r="O150" s="70"/>
      <c r="P150" s="70"/>
      <c r="Q150" s="70"/>
      <c r="R150" s="70"/>
      <c r="S150" s="36"/>
      <c r="T150" s="36"/>
      <c r="U150" s="36"/>
      <c r="V150" s="36"/>
      <c r="W150" s="36"/>
      <c r="X150" s="36"/>
      <c r="Y150" s="36"/>
      <c r="Z150" s="36"/>
    </row>
    <row r="151" spans="1:26" s="68" customFormat="1" x14ac:dyDescent="0.2">
      <c r="A151" s="82"/>
      <c r="B151" s="72"/>
      <c r="C151" s="72"/>
      <c r="D151" s="2"/>
      <c r="E151" s="2"/>
      <c r="F151" s="2"/>
      <c r="G151" s="2"/>
      <c r="H151" s="2"/>
      <c r="I151" s="82"/>
      <c r="J151" s="82"/>
      <c r="K151" s="82"/>
      <c r="L151" s="2"/>
      <c r="M151" s="70"/>
      <c r="N151" s="70"/>
      <c r="O151" s="70"/>
      <c r="P151" s="70"/>
      <c r="Q151" s="70"/>
      <c r="R151" s="70"/>
      <c r="S151" s="36"/>
      <c r="T151" s="36"/>
      <c r="U151" s="36"/>
      <c r="V151" s="36"/>
      <c r="W151" s="36"/>
      <c r="X151" s="36"/>
      <c r="Y151" s="36"/>
      <c r="Z151" s="36"/>
    </row>
    <row r="152" spans="1:26" s="68" customFormat="1" x14ac:dyDescent="0.2">
      <c r="A152" s="82"/>
      <c r="B152" s="72"/>
      <c r="C152" s="72"/>
      <c r="D152" s="2"/>
      <c r="E152" s="2"/>
      <c r="F152" s="2"/>
      <c r="G152" s="2"/>
      <c r="H152" s="2"/>
      <c r="I152" s="82"/>
      <c r="J152" s="82"/>
      <c r="K152" s="82"/>
      <c r="L152" s="2"/>
      <c r="M152" s="70"/>
      <c r="N152" s="70"/>
      <c r="O152" s="70"/>
      <c r="P152" s="70"/>
      <c r="Q152" s="70"/>
      <c r="R152" s="70"/>
      <c r="S152" s="36"/>
      <c r="T152" s="36"/>
      <c r="U152" s="36"/>
      <c r="V152" s="36"/>
      <c r="W152" s="36"/>
      <c r="X152" s="36"/>
      <c r="Y152" s="36"/>
      <c r="Z152" s="36"/>
    </row>
    <row r="153" spans="1:26" s="68" customFormat="1" x14ac:dyDescent="0.2">
      <c r="A153" s="82"/>
      <c r="B153" s="72"/>
      <c r="C153" s="72"/>
      <c r="D153" s="2"/>
      <c r="E153" s="2"/>
      <c r="F153" s="2"/>
      <c r="G153" s="2"/>
      <c r="H153" s="2"/>
      <c r="I153" s="82"/>
      <c r="J153" s="82"/>
      <c r="K153" s="82"/>
      <c r="L153" s="2"/>
      <c r="M153" s="70"/>
      <c r="N153" s="70"/>
      <c r="O153" s="70"/>
      <c r="P153" s="70"/>
      <c r="Q153" s="70"/>
      <c r="R153" s="70"/>
      <c r="S153" s="36"/>
      <c r="T153" s="36"/>
      <c r="U153" s="36"/>
      <c r="V153" s="36"/>
      <c r="W153" s="36"/>
      <c r="X153" s="36"/>
      <c r="Y153" s="36"/>
      <c r="Z153" s="36"/>
    </row>
    <row r="154" spans="1:26" s="68" customFormat="1" x14ac:dyDescent="0.2">
      <c r="A154" s="82"/>
      <c r="B154" s="72"/>
      <c r="C154" s="72"/>
      <c r="D154" s="2"/>
      <c r="E154" s="2"/>
      <c r="F154" s="2"/>
      <c r="G154" s="2"/>
      <c r="H154" s="2"/>
      <c r="I154" s="82"/>
      <c r="J154" s="82"/>
      <c r="K154" s="82"/>
      <c r="L154" s="2"/>
      <c r="M154" s="70"/>
      <c r="N154" s="70"/>
      <c r="O154" s="70"/>
      <c r="P154" s="70"/>
      <c r="Q154" s="70"/>
      <c r="R154" s="70"/>
      <c r="S154" s="36"/>
      <c r="T154" s="36"/>
      <c r="U154" s="36"/>
      <c r="V154" s="36"/>
      <c r="W154" s="36"/>
      <c r="X154" s="36"/>
      <c r="Y154" s="36"/>
      <c r="Z154" s="36"/>
    </row>
    <row r="155" spans="1:26" s="68" customFormat="1" x14ac:dyDescent="0.2">
      <c r="A155" s="82"/>
      <c r="B155" s="72"/>
      <c r="C155" s="72"/>
      <c r="D155" s="2"/>
      <c r="E155" s="2"/>
      <c r="F155" s="2"/>
      <c r="G155" s="2"/>
      <c r="H155" s="2"/>
      <c r="I155" s="82"/>
      <c r="J155" s="82"/>
      <c r="K155" s="82"/>
      <c r="L155" s="2"/>
      <c r="M155" s="70"/>
      <c r="N155" s="70"/>
      <c r="O155" s="70"/>
      <c r="P155" s="70"/>
      <c r="Q155" s="70"/>
      <c r="R155" s="70"/>
      <c r="S155" s="36"/>
      <c r="T155" s="36"/>
      <c r="U155" s="36"/>
      <c r="V155" s="36"/>
      <c r="W155" s="36"/>
      <c r="X155" s="36"/>
      <c r="Y155" s="36"/>
      <c r="Z155" s="36"/>
    </row>
    <row r="156" spans="1:26" s="68" customFormat="1" x14ac:dyDescent="0.2">
      <c r="A156" s="82"/>
      <c r="B156" s="72"/>
      <c r="C156" s="72"/>
      <c r="D156" s="2"/>
      <c r="E156" s="2"/>
      <c r="F156" s="2"/>
      <c r="G156" s="2"/>
      <c r="H156" s="2"/>
      <c r="I156" s="82"/>
      <c r="J156" s="82"/>
      <c r="K156" s="82"/>
      <c r="L156" s="2"/>
      <c r="M156" s="70"/>
      <c r="N156" s="70"/>
      <c r="O156" s="70"/>
      <c r="P156" s="70"/>
      <c r="Q156" s="70"/>
      <c r="R156" s="70"/>
      <c r="S156" s="36"/>
      <c r="T156" s="36"/>
      <c r="U156" s="36"/>
      <c r="V156" s="36"/>
      <c r="W156" s="36"/>
      <c r="X156" s="36"/>
      <c r="Y156" s="36"/>
      <c r="Z156" s="36"/>
    </row>
    <row r="157" spans="1:26" s="68" customFormat="1" x14ac:dyDescent="0.2">
      <c r="A157" s="82"/>
      <c r="B157" s="72"/>
      <c r="C157" s="72"/>
      <c r="D157" s="2"/>
      <c r="E157" s="2"/>
      <c r="F157" s="2"/>
      <c r="G157" s="2"/>
      <c r="H157" s="2"/>
      <c r="I157" s="82"/>
      <c r="J157" s="82"/>
      <c r="K157" s="82"/>
      <c r="L157" s="2"/>
      <c r="M157" s="70"/>
      <c r="N157" s="70"/>
      <c r="O157" s="70"/>
      <c r="P157" s="70"/>
      <c r="Q157" s="70"/>
      <c r="R157" s="70"/>
      <c r="S157" s="36"/>
      <c r="T157" s="36"/>
      <c r="U157" s="36"/>
      <c r="V157" s="36"/>
      <c r="W157" s="36"/>
      <c r="X157" s="36"/>
      <c r="Y157" s="36"/>
      <c r="Z157" s="36"/>
    </row>
    <row r="158" spans="1:26" s="68" customFormat="1" x14ac:dyDescent="0.2">
      <c r="A158" s="82"/>
      <c r="B158" s="72"/>
      <c r="C158" s="72"/>
      <c r="D158" s="2"/>
      <c r="E158" s="2"/>
      <c r="F158" s="2"/>
      <c r="G158" s="2"/>
      <c r="H158" s="2"/>
      <c r="I158" s="82"/>
      <c r="J158" s="82"/>
      <c r="K158" s="82"/>
      <c r="L158" s="2"/>
      <c r="M158" s="70"/>
      <c r="N158" s="70"/>
      <c r="O158" s="70"/>
      <c r="P158" s="70"/>
      <c r="Q158" s="70"/>
      <c r="R158" s="70"/>
      <c r="S158" s="36"/>
      <c r="T158" s="36"/>
      <c r="U158" s="36"/>
      <c r="V158" s="36"/>
      <c r="W158" s="36"/>
      <c r="X158" s="36"/>
      <c r="Y158" s="36"/>
      <c r="Z158" s="36"/>
    </row>
    <row r="159" spans="1:26" s="68" customFormat="1" x14ac:dyDescent="0.2">
      <c r="A159" s="82"/>
      <c r="B159" s="72"/>
      <c r="C159" s="72"/>
      <c r="D159" s="2"/>
      <c r="E159" s="2"/>
      <c r="F159" s="2"/>
      <c r="G159" s="2"/>
      <c r="H159" s="2"/>
      <c r="I159" s="82"/>
      <c r="J159" s="82"/>
      <c r="K159" s="82"/>
      <c r="L159" s="2"/>
      <c r="M159" s="70"/>
      <c r="N159" s="70"/>
      <c r="O159" s="70"/>
      <c r="P159" s="70"/>
      <c r="Q159" s="70"/>
      <c r="R159" s="70"/>
      <c r="S159" s="36"/>
      <c r="T159" s="36"/>
      <c r="U159" s="36"/>
      <c r="V159" s="36"/>
      <c r="W159" s="36"/>
      <c r="X159" s="36"/>
      <c r="Y159" s="36"/>
      <c r="Z159" s="36"/>
    </row>
    <row r="160" spans="1:26" s="68" customFormat="1" x14ac:dyDescent="0.2">
      <c r="A160" s="82"/>
      <c r="B160" s="72"/>
      <c r="C160" s="72"/>
      <c r="D160" s="2"/>
      <c r="E160" s="2"/>
      <c r="F160" s="2"/>
      <c r="G160" s="2"/>
      <c r="H160" s="2"/>
      <c r="I160" s="82"/>
      <c r="J160" s="82"/>
      <c r="K160" s="82"/>
      <c r="L160" s="2"/>
      <c r="M160" s="70"/>
      <c r="N160" s="70"/>
      <c r="O160" s="70"/>
      <c r="P160" s="70"/>
      <c r="Q160" s="70"/>
      <c r="R160" s="70"/>
      <c r="S160" s="36"/>
      <c r="T160" s="36"/>
      <c r="U160" s="36"/>
      <c r="V160" s="36"/>
      <c r="W160" s="36"/>
      <c r="X160" s="36"/>
      <c r="Y160" s="36"/>
      <c r="Z160" s="36"/>
    </row>
    <row r="161" spans="1:26" s="68" customFormat="1" x14ac:dyDescent="0.2">
      <c r="A161" s="82"/>
      <c r="B161" s="72"/>
      <c r="C161" s="72"/>
      <c r="D161" s="2"/>
      <c r="E161" s="2"/>
      <c r="F161" s="2"/>
      <c r="G161" s="2"/>
      <c r="H161" s="2"/>
      <c r="I161" s="82"/>
      <c r="J161" s="82"/>
      <c r="K161" s="82"/>
      <c r="L161" s="2"/>
      <c r="M161" s="70"/>
      <c r="N161" s="70"/>
      <c r="O161" s="70"/>
      <c r="P161" s="70"/>
      <c r="Q161" s="70"/>
      <c r="R161" s="70"/>
      <c r="S161" s="36"/>
      <c r="T161" s="36"/>
      <c r="U161" s="36"/>
      <c r="V161" s="36"/>
      <c r="W161" s="36"/>
      <c r="X161" s="36"/>
      <c r="Y161" s="36"/>
      <c r="Z161" s="36"/>
    </row>
    <row r="162" spans="1:26" x14ac:dyDescent="0.2">
      <c r="B162" s="72"/>
      <c r="C162" s="72"/>
      <c r="D162" s="2"/>
      <c r="E162" s="2"/>
      <c r="F162" s="2"/>
      <c r="G162" s="2"/>
      <c r="H162" s="2"/>
    </row>
    <row r="163" spans="1:26" x14ac:dyDescent="0.2">
      <c r="B163" s="72"/>
      <c r="C163" s="72"/>
      <c r="D163" s="2"/>
      <c r="E163" s="2"/>
      <c r="F163" s="2"/>
      <c r="G163" s="2"/>
      <c r="H163" s="2"/>
    </row>
    <row r="164" spans="1:26" x14ac:dyDescent="0.2">
      <c r="B164" s="72"/>
      <c r="C164" s="72"/>
      <c r="D164" s="2"/>
      <c r="E164" s="2"/>
      <c r="F164" s="2"/>
      <c r="G164" s="2"/>
      <c r="H164" s="2"/>
    </row>
    <row r="165" spans="1:26" x14ac:dyDescent="0.2">
      <c r="B165" s="72"/>
      <c r="C165" s="72"/>
      <c r="D165" s="2"/>
      <c r="E165" s="2"/>
      <c r="F165" s="2"/>
      <c r="G165" s="2"/>
      <c r="H165" s="2"/>
    </row>
    <row r="166" spans="1:26" x14ac:dyDescent="0.2">
      <c r="B166" s="72"/>
      <c r="C166" s="72"/>
      <c r="D166" s="2"/>
      <c r="E166" s="2"/>
      <c r="F166" s="2"/>
      <c r="G166" s="2"/>
      <c r="H166" s="2"/>
    </row>
    <row r="167" spans="1:26" x14ac:dyDescent="0.2">
      <c r="B167" s="72"/>
      <c r="C167" s="72"/>
      <c r="D167" s="2"/>
      <c r="E167" s="2"/>
      <c r="F167" s="2"/>
      <c r="G167" s="2"/>
      <c r="H167" s="2"/>
    </row>
    <row r="168" spans="1:26" x14ac:dyDescent="0.2">
      <c r="B168" s="72"/>
      <c r="C168" s="72"/>
      <c r="D168" s="2"/>
      <c r="E168" s="2"/>
      <c r="F168" s="2"/>
      <c r="G168" s="2"/>
      <c r="H168" s="2"/>
    </row>
    <row r="169" spans="1:26" x14ac:dyDescent="0.2">
      <c r="B169" s="72"/>
      <c r="C169" s="72"/>
      <c r="D169" s="2"/>
      <c r="E169" s="2"/>
      <c r="F169" s="2"/>
      <c r="G169" s="2"/>
      <c r="H169" s="2"/>
    </row>
    <row r="170" spans="1:26" x14ac:dyDescent="0.2">
      <c r="B170" s="72"/>
      <c r="C170" s="72"/>
      <c r="D170" s="2"/>
      <c r="E170" s="2"/>
      <c r="F170" s="2"/>
      <c r="G170" s="2"/>
      <c r="H170" s="2"/>
    </row>
    <row r="171" spans="1:26" x14ac:dyDescent="0.2">
      <c r="B171" s="72"/>
      <c r="C171" s="72"/>
      <c r="D171" s="2"/>
      <c r="E171" s="2"/>
      <c r="F171" s="2"/>
      <c r="G171" s="2"/>
      <c r="H171" s="2"/>
    </row>
    <row r="172" spans="1:26" x14ac:dyDescent="0.2">
      <c r="B172" s="72"/>
      <c r="C172" s="72"/>
      <c r="D172" s="2"/>
      <c r="E172" s="2"/>
      <c r="F172" s="2"/>
      <c r="G172" s="2"/>
      <c r="H172" s="2"/>
    </row>
    <row r="173" spans="1:26" x14ac:dyDescent="0.2">
      <c r="B173" s="72"/>
      <c r="C173" s="72"/>
      <c r="D173" s="2"/>
      <c r="E173" s="2"/>
      <c r="F173" s="2"/>
      <c r="G173" s="2"/>
      <c r="H173" s="2"/>
    </row>
    <row r="174" spans="1:26" x14ac:dyDescent="0.2">
      <c r="B174" s="72"/>
      <c r="C174" s="72"/>
      <c r="D174" s="2"/>
      <c r="E174" s="2"/>
      <c r="F174" s="2"/>
      <c r="G174" s="2"/>
      <c r="H174" s="2"/>
    </row>
    <row r="175" spans="1:26" x14ac:dyDescent="0.2">
      <c r="B175" s="72"/>
      <c r="C175" s="72"/>
      <c r="D175" s="2"/>
      <c r="E175" s="2"/>
      <c r="F175" s="2"/>
      <c r="G175" s="2"/>
      <c r="H175" s="2"/>
    </row>
    <row r="176" spans="1:26" x14ac:dyDescent="0.2">
      <c r="B176" s="72"/>
      <c r="C176" s="72"/>
      <c r="D176" s="2"/>
      <c r="E176" s="2"/>
      <c r="F176" s="2"/>
      <c r="G176" s="2"/>
      <c r="H176" s="2"/>
    </row>
    <row r="177" spans="2:8" x14ac:dyDescent="0.2">
      <c r="B177" s="72"/>
      <c r="C177" s="72"/>
      <c r="D177" s="2"/>
      <c r="E177" s="2"/>
      <c r="F177" s="2"/>
      <c r="G177" s="2"/>
      <c r="H177" s="2"/>
    </row>
    <row r="178" spans="2:8" x14ac:dyDescent="0.2">
      <c r="B178" s="72"/>
      <c r="C178" s="72"/>
      <c r="D178" s="2"/>
      <c r="E178" s="2"/>
      <c r="F178" s="2"/>
      <c r="G178" s="2"/>
      <c r="H178" s="2"/>
    </row>
    <row r="179" spans="2:8" x14ac:dyDescent="0.2">
      <c r="B179" s="72"/>
      <c r="C179" s="72"/>
      <c r="D179" s="2"/>
      <c r="E179" s="2"/>
      <c r="F179" s="2"/>
      <c r="G179" s="2"/>
      <c r="H179" s="2"/>
    </row>
    <row r="180" spans="2:8" x14ac:dyDescent="0.2">
      <c r="B180" s="72"/>
      <c r="C180" s="72"/>
      <c r="D180" s="2"/>
      <c r="E180" s="2"/>
      <c r="F180" s="2"/>
      <c r="G180" s="2"/>
      <c r="H180" s="2"/>
    </row>
    <row r="181" spans="2:8" x14ac:dyDescent="0.2">
      <c r="B181" s="72"/>
      <c r="C181" s="72"/>
      <c r="D181" s="2"/>
      <c r="E181" s="2"/>
      <c r="F181" s="2"/>
      <c r="G181" s="2"/>
      <c r="H181" s="2"/>
    </row>
    <row r="182" spans="2:8" x14ac:dyDescent="0.2">
      <c r="B182" s="72"/>
      <c r="C182" s="72"/>
      <c r="D182" s="2"/>
      <c r="E182" s="2"/>
      <c r="F182" s="2"/>
      <c r="G182" s="2"/>
      <c r="H182" s="2"/>
    </row>
    <row r="183" spans="2:8" x14ac:dyDescent="0.2">
      <c r="B183" s="72"/>
      <c r="C183" s="72"/>
      <c r="D183" s="2"/>
      <c r="E183" s="2"/>
      <c r="F183" s="2"/>
      <c r="G183" s="2"/>
      <c r="H183" s="2"/>
    </row>
    <row r="184" spans="2:8" x14ac:dyDescent="0.2">
      <c r="B184" s="72"/>
      <c r="C184" s="72"/>
      <c r="D184" s="2"/>
      <c r="E184" s="2"/>
      <c r="F184" s="2"/>
      <c r="G184" s="2"/>
      <c r="H184" s="2"/>
    </row>
    <row r="185" spans="2:8" x14ac:dyDescent="0.2">
      <c r="B185" s="72"/>
      <c r="C185" s="72"/>
      <c r="D185" s="2"/>
      <c r="E185" s="2"/>
      <c r="F185" s="2"/>
      <c r="G185" s="2"/>
      <c r="H185" s="2"/>
    </row>
    <row r="186" spans="2:8" x14ac:dyDescent="0.2">
      <c r="B186" s="72"/>
      <c r="C186" s="72"/>
      <c r="D186" s="2"/>
      <c r="E186" s="2"/>
      <c r="F186" s="2"/>
      <c r="G186" s="2"/>
      <c r="H186" s="2"/>
    </row>
    <row r="187" spans="2:8" x14ac:dyDescent="0.2">
      <c r="B187" s="72"/>
      <c r="C187" s="72"/>
      <c r="D187" s="2"/>
      <c r="E187" s="2"/>
      <c r="F187" s="2"/>
      <c r="G187" s="2"/>
      <c r="H187" s="2"/>
    </row>
    <row r="188" spans="2:8" x14ac:dyDescent="0.2">
      <c r="B188" s="72"/>
      <c r="C188" s="72"/>
      <c r="D188" s="2"/>
      <c r="E188" s="2"/>
      <c r="F188" s="2"/>
      <c r="G188" s="2"/>
      <c r="H188" s="2"/>
    </row>
    <row r="189" spans="2:8" x14ac:dyDescent="0.2">
      <c r="B189" s="72"/>
      <c r="C189" s="72"/>
      <c r="D189" s="2"/>
      <c r="E189" s="2"/>
      <c r="F189" s="2"/>
      <c r="G189" s="2"/>
      <c r="H189" s="2"/>
    </row>
    <row r="190" spans="2:8" x14ac:dyDescent="0.2">
      <c r="B190" s="72"/>
      <c r="C190" s="72"/>
      <c r="D190" s="2"/>
      <c r="E190" s="2"/>
      <c r="F190" s="2"/>
      <c r="G190" s="2"/>
      <c r="H190" s="2"/>
    </row>
    <row r="191" spans="2:8" x14ac:dyDescent="0.2">
      <c r="B191" s="72"/>
      <c r="C191" s="72"/>
      <c r="D191" s="2"/>
      <c r="E191" s="2"/>
      <c r="F191" s="2"/>
      <c r="G191" s="2"/>
      <c r="H191" s="2"/>
    </row>
    <row r="192" spans="2:8" x14ac:dyDescent="0.2">
      <c r="B192" s="72"/>
      <c r="C192" s="72"/>
      <c r="D192" s="2"/>
      <c r="E192" s="2"/>
      <c r="F192" s="2"/>
      <c r="G192" s="2"/>
      <c r="H192" s="2"/>
    </row>
    <row r="193" spans="2:8" x14ac:dyDescent="0.2">
      <c r="B193" s="72"/>
      <c r="C193" s="72"/>
      <c r="D193" s="2"/>
      <c r="E193" s="2"/>
      <c r="F193" s="2"/>
      <c r="G193" s="2"/>
      <c r="H193" s="2"/>
    </row>
    <row r="194" spans="2:8" x14ac:dyDescent="0.2">
      <c r="B194" s="72"/>
      <c r="C194" s="72"/>
      <c r="D194" s="2"/>
      <c r="E194" s="2"/>
      <c r="F194" s="2"/>
      <c r="G194" s="2"/>
      <c r="H194" s="2"/>
    </row>
    <row r="195" spans="2:8" x14ac:dyDescent="0.2">
      <c r="B195" s="72"/>
      <c r="C195" s="72"/>
      <c r="D195" s="2"/>
      <c r="E195" s="2"/>
      <c r="F195" s="2"/>
      <c r="G195" s="2"/>
      <c r="H195" s="2"/>
    </row>
    <row r="196" spans="2:8" x14ac:dyDescent="0.2">
      <c r="B196" s="72"/>
      <c r="C196" s="72"/>
      <c r="D196" s="2"/>
      <c r="E196" s="2"/>
      <c r="F196" s="2"/>
      <c r="G196" s="2"/>
      <c r="H196" s="2"/>
    </row>
    <row r="197" spans="2:8" x14ac:dyDescent="0.2">
      <c r="B197" s="72"/>
      <c r="C197" s="72"/>
      <c r="D197" s="2"/>
      <c r="E197" s="2"/>
      <c r="F197" s="2"/>
      <c r="G197" s="2"/>
      <c r="H197" s="2"/>
    </row>
    <row r="198" spans="2:8" x14ac:dyDescent="0.2">
      <c r="B198" s="72"/>
      <c r="C198" s="72"/>
      <c r="D198" s="2"/>
      <c r="E198" s="2"/>
      <c r="F198" s="2"/>
      <c r="G198" s="2"/>
      <c r="H198" s="2"/>
    </row>
    <row r="199" spans="2:8" x14ac:dyDescent="0.2">
      <c r="B199" s="72"/>
      <c r="C199" s="72"/>
      <c r="D199" s="2"/>
      <c r="E199" s="2"/>
      <c r="F199" s="2"/>
      <c r="G199" s="2"/>
      <c r="H199" s="2"/>
    </row>
    <row r="200" spans="2:8" x14ac:dyDescent="0.2">
      <c r="B200" s="72"/>
      <c r="C200" s="72"/>
      <c r="D200" s="2"/>
      <c r="E200" s="2"/>
      <c r="F200" s="2"/>
      <c r="G200" s="2"/>
      <c r="H200" s="2"/>
    </row>
    <row r="201" spans="2:8" x14ac:dyDescent="0.2">
      <c r="B201" s="72"/>
      <c r="C201" s="72"/>
      <c r="D201" s="2"/>
      <c r="E201" s="2"/>
      <c r="F201" s="2"/>
      <c r="G201" s="2"/>
      <c r="H201" s="2"/>
    </row>
    <row r="202" spans="2:8" x14ac:dyDescent="0.2">
      <c r="B202" s="72"/>
      <c r="C202" s="72"/>
      <c r="D202" s="2"/>
      <c r="E202" s="2"/>
      <c r="F202" s="2"/>
      <c r="G202" s="2"/>
      <c r="H202" s="2"/>
    </row>
    <row r="203" spans="2:8" x14ac:dyDescent="0.2">
      <c r="B203" s="72"/>
      <c r="C203" s="72"/>
      <c r="D203" s="2"/>
      <c r="E203" s="2"/>
      <c r="F203" s="2"/>
      <c r="G203" s="2"/>
      <c r="H203" s="2"/>
    </row>
    <row r="204" spans="2:8" x14ac:dyDescent="0.2">
      <c r="B204" s="72"/>
      <c r="C204" s="72"/>
      <c r="D204" s="2"/>
      <c r="E204" s="2"/>
      <c r="F204" s="2"/>
      <c r="G204" s="2"/>
      <c r="H204" s="2"/>
    </row>
    <row r="205" spans="2:8" x14ac:dyDescent="0.2">
      <c r="B205" s="72"/>
      <c r="C205" s="72"/>
      <c r="D205" s="2"/>
      <c r="E205" s="2"/>
      <c r="F205" s="2"/>
      <c r="G205" s="2"/>
      <c r="H205" s="2"/>
    </row>
    <row r="206" spans="2:8" x14ac:dyDescent="0.2">
      <c r="B206" s="72"/>
      <c r="C206" s="72"/>
      <c r="D206" s="2"/>
      <c r="E206" s="2"/>
      <c r="F206" s="2"/>
      <c r="G206" s="2"/>
      <c r="H206" s="2"/>
    </row>
    <row r="207" spans="2:8" x14ac:dyDescent="0.2">
      <c r="B207" s="72"/>
      <c r="C207" s="72"/>
      <c r="D207" s="2"/>
      <c r="E207" s="2"/>
      <c r="F207" s="2"/>
      <c r="G207" s="2"/>
      <c r="H207" s="2"/>
    </row>
    <row r="208" spans="2:8" x14ac:dyDescent="0.2">
      <c r="B208" s="72"/>
      <c r="C208" s="72"/>
      <c r="D208" s="2"/>
      <c r="E208" s="2"/>
      <c r="F208" s="2"/>
      <c r="G208" s="2"/>
      <c r="H208" s="2"/>
    </row>
    <row r="209" spans="2:8" x14ac:dyDescent="0.2">
      <c r="B209" s="72"/>
      <c r="C209" s="72"/>
      <c r="D209" s="2"/>
      <c r="E209" s="2"/>
      <c r="F209" s="2"/>
      <c r="G209" s="2"/>
      <c r="H209" s="2"/>
    </row>
    <row r="210" spans="2:8" x14ac:dyDescent="0.2">
      <c r="B210" s="72"/>
      <c r="C210" s="72"/>
      <c r="D210" s="2"/>
      <c r="E210" s="2"/>
      <c r="F210" s="2"/>
      <c r="G210" s="2"/>
      <c r="H210" s="2"/>
    </row>
    <row r="211" spans="2:8" x14ac:dyDescent="0.2">
      <c r="B211" s="72"/>
      <c r="C211" s="72"/>
      <c r="D211" s="2"/>
      <c r="E211" s="2"/>
      <c r="F211" s="2"/>
      <c r="G211" s="2"/>
      <c r="H211" s="2"/>
    </row>
    <row r="212" spans="2:8" x14ac:dyDescent="0.2">
      <c r="B212" s="72"/>
      <c r="C212" s="72"/>
      <c r="D212" s="2"/>
      <c r="E212" s="2"/>
      <c r="F212" s="2"/>
      <c r="G212" s="2"/>
      <c r="H212" s="2"/>
    </row>
    <row r="213" spans="2:8" x14ac:dyDescent="0.2">
      <c r="B213" s="72"/>
      <c r="C213" s="72"/>
      <c r="D213" s="2"/>
      <c r="E213" s="2"/>
      <c r="F213" s="2"/>
      <c r="G213" s="2"/>
      <c r="H213" s="2"/>
    </row>
    <row r="214" spans="2:8" x14ac:dyDescent="0.2">
      <c r="B214" s="72"/>
      <c r="C214" s="72"/>
      <c r="D214" s="2"/>
      <c r="E214" s="2"/>
      <c r="F214" s="2"/>
      <c r="G214" s="2"/>
      <c r="H214" s="2"/>
    </row>
    <row r="215" spans="2:8" x14ac:dyDescent="0.2">
      <c r="B215" s="72"/>
      <c r="C215" s="72"/>
      <c r="D215" s="2"/>
      <c r="E215" s="2"/>
      <c r="F215" s="2"/>
      <c r="G215" s="2"/>
      <c r="H215" s="2"/>
    </row>
    <row r="216" spans="2:8" x14ac:dyDescent="0.2">
      <c r="B216" s="72"/>
      <c r="C216" s="72"/>
      <c r="D216" s="2"/>
      <c r="E216" s="2"/>
      <c r="F216" s="2"/>
      <c r="G216" s="2"/>
      <c r="H216" s="2"/>
    </row>
    <row r="217" spans="2:8" x14ac:dyDescent="0.2">
      <c r="B217" s="72"/>
      <c r="C217" s="72"/>
      <c r="D217" s="2"/>
      <c r="E217" s="2"/>
      <c r="F217" s="2"/>
      <c r="G217" s="2"/>
      <c r="H217" s="2"/>
    </row>
    <row r="218" spans="2:8" x14ac:dyDescent="0.2">
      <c r="B218" s="72"/>
      <c r="C218" s="72"/>
      <c r="D218" s="2"/>
      <c r="E218" s="2"/>
      <c r="F218" s="2"/>
      <c r="G218" s="2"/>
      <c r="H218" s="2"/>
    </row>
    <row r="219" spans="2:8" x14ac:dyDescent="0.2">
      <c r="B219" s="72"/>
      <c r="C219" s="72"/>
      <c r="D219" s="2"/>
      <c r="E219" s="2"/>
      <c r="F219" s="2"/>
      <c r="G219" s="2"/>
      <c r="H219" s="2"/>
    </row>
    <row r="220" spans="2:8" x14ac:dyDescent="0.2">
      <c r="B220" s="72"/>
      <c r="C220" s="72"/>
      <c r="D220" s="2"/>
      <c r="E220" s="2"/>
      <c r="F220" s="2"/>
      <c r="G220" s="2"/>
      <c r="H220" s="2"/>
    </row>
    <row r="221" spans="2:8" x14ac:dyDescent="0.2">
      <c r="B221" s="72"/>
      <c r="C221" s="72"/>
      <c r="D221" s="2"/>
      <c r="E221" s="2"/>
      <c r="F221" s="2"/>
      <c r="G221" s="2"/>
      <c r="H221" s="2"/>
    </row>
    <row r="222" spans="2:8" x14ac:dyDescent="0.2">
      <c r="B222" s="72"/>
      <c r="C222" s="72"/>
      <c r="D222" s="2"/>
      <c r="E222" s="2"/>
      <c r="F222" s="2"/>
      <c r="G222" s="2"/>
      <c r="H222" s="2"/>
    </row>
    <row r="223" spans="2:8" x14ac:dyDescent="0.2">
      <c r="B223" s="72"/>
      <c r="C223" s="72"/>
      <c r="D223" s="2"/>
      <c r="E223" s="2"/>
      <c r="F223" s="2"/>
      <c r="G223" s="2"/>
      <c r="H223" s="2"/>
    </row>
    <row r="224" spans="2:8" x14ac:dyDescent="0.2">
      <c r="B224" s="72"/>
      <c r="C224" s="72"/>
      <c r="D224" s="2"/>
      <c r="E224" s="2"/>
      <c r="F224" s="2"/>
      <c r="G224" s="2"/>
      <c r="H224" s="2"/>
    </row>
    <row r="225" spans="2:8" x14ac:dyDescent="0.2">
      <c r="B225" s="72"/>
      <c r="C225" s="72"/>
      <c r="D225" s="2"/>
      <c r="E225" s="2"/>
      <c r="F225" s="2"/>
      <c r="G225" s="2"/>
      <c r="H225" s="2"/>
    </row>
    <row r="226" spans="2:8" x14ac:dyDescent="0.2">
      <c r="B226" s="72"/>
      <c r="C226" s="72"/>
      <c r="D226" s="2"/>
      <c r="E226" s="2"/>
      <c r="F226" s="2"/>
      <c r="G226" s="2"/>
      <c r="H226" s="2"/>
    </row>
    <row r="227" spans="2:8" x14ac:dyDescent="0.2">
      <c r="B227" s="72"/>
      <c r="C227" s="72"/>
      <c r="D227" s="2"/>
      <c r="E227" s="2"/>
      <c r="F227" s="2"/>
      <c r="G227" s="2"/>
      <c r="H227" s="2"/>
    </row>
    <row r="228" spans="2:8" x14ac:dyDescent="0.2">
      <c r="B228" s="72"/>
      <c r="C228" s="72"/>
      <c r="D228" s="2"/>
      <c r="E228" s="2"/>
      <c r="F228" s="2"/>
      <c r="G228" s="2"/>
      <c r="H228" s="2"/>
    </row>
    <row r="229" spans="2:8" x14ac:dyDescent="0.2">
      <c r="B229" s="72"/>
      <c r="C229" s="72"/>
      <c r="D229" s="2"/>
      <c r="E229" s="2"/>
      <c r="F229" s="2"/>
      <c r="G229" s="2"/>
      <c r="H229" s="2"/>
    </row>
    <row r="230" spans="2:8" x14ac:dyDescent="0.2">
      <c r="B230" s="72"/>
      <c r="C230" s="72"/>
      <c r="D230" s="2"/>
      <c r="E230" s="2"/>
      <c r="F230" s="2"/>
      <c r="G230" s="2"/>
      <c r="H230" s="2"/>
    </row>
    <row r="231" spans="2:8" x14ac:dyDescent="0.2">
      <c r="B231" s="72"/>
      <c r="C231" s="72"/>
      <c r="D231" s="2"/>
      <c r="E231" s="2"/>
      <c r="F231" s="2"/>
      <c r="G231" s="2"/>
      <c r="H231" s="2"/>
    </row>
    <row r="232" spans="2:8" x14ac:dyDescent="0.2">
      <c r="B232" s="72"/>
      <c r="C232" s="72"/>
      <c r="D232" s="2"/>
      <c r="E232" s="2"/>
      <c r="F232" s="2"/>
      <c r="G232" s="2"/>
      <c r="H232" s="2"/>
    </row>
    <row r="233" spans="2:8" x14ac:dyDescent="0.2">
      <c r="B233" s="72"/>
      <c r="C233" s="72"/>
      <c r="D233" s="2"/>
      <c r="E233" s="2"/>
      <c r="F233" s="2"/>
      <c r="G233" s="2"/>
      <c r="H233" s="2"/>
    </row>
    <row r="234" spans="2:8" x14ac:dyDescent="0.2">
      <c r="B234" s="72"/>
      <c r="C234" s="72"/>
      <c r="D234" s="2"/>
      <c r="E234" s="2"/>
      <c r="F234" s="2"/>
      <c r="G234" s="2"/>
      <c r="H234" s="2"/>
    </row>
    <row r="235" spans="2:8" x14ac:dyDescent="0.2">
      <c r="B235" s="72"/>
      <c r="C235" s="72"/>
      <c r="D235" s="2"/>
      <c r="E235" s="2"/>
      <c r="F235" s="2"/>
      <c r="G235" s="2"/>
      <c r="H235" s="2"/>
    </row>
    <row r="236" spans="2:8" x14ac:dyDescent="0.2">
      <c r="B236" s="72"/>
      <c r="C236" s="72"/>
      <c r="D236" s="2"/>
      <c r="E236" s="2"/>
      <c r="F236" s="2"/>
      <c r="G236" s="2"/>
      <c r="H236" s="2"/>
    </row>
    <row r="237" spans="2:8" x14ac:dyDescent="0.2">
      <c r="B237" s="72"/>
      <c r="C237" s="72"/>
      <c r="D237" s="2"/>
      <c r="E237" s="2"/>
      <c r="F237" s="2"/>
      <c r="G237" s="2"/>
      <c r="H237" s="2"/>
    </row>
    <row r="238" spans="2:8" x14ac:dyDescent="0.2">
      <c r="B238" s="72"/>
      <c r="C238" s="72"/>
      <c r="D238" s="2"/>
      <c r="E238" s="2"/>
      <c r="F238" s="2"/>
      <c r="G238" s="2"/>
      <c r="H238" s="2"/>
    </row>
    <row r="239" spans="2:8" x14ac:dyDescent="0.2">
      <c r="B239" s="72"/>
      <c r="C239" s="72"/>
      <c r="D239" s="2"/>
      <c r="E239" s="2"/>
      <c r="F239" s="2"/>
      <c r="G239" s="2"/>
      <c r="H239" s="2"/>
    </row>
    <row r="240" spans="2:8" x14ac:dyDescent="0.2">
      <c r="B240" s="72"/>
      <c r="C240" s="72"/>
      <c r="D240" s="2"/>
      <c r="E240" s="2"/>
      <c r="F240" s="2"/>
      <c r="G240" s="2"/>
      <c r="H240" s="2"/>
    </row>
    <row r="241" spans="2:8" x14ac:dyDescent="0.2">
      <c r="B241" s="72"/>
      <c r="C241" s="72"/>
      <c r="D241" s="2"/>
      <c r="E241" s="2"/>
      <c r="F241" s="2"/>
      <c r="G241" s="2"/>
      <c r="H241" s="2"/>
    </row>
    <row r="242" spans="2:8" x14ac:dyDescent="0.2">
      <c r="B242" s="72"/>
      <c r="C242" s="72"/>
      <c r="D242" s="2"/>
      <c r="E242" s="2"/>
      <c r="F242" s="2"/>
      <c r="G242" s="2"/>
      <c r="H242" s="2"/>
    </row>
    <row r="243" spans="2:8" x14ac:dyDescent="0.2">
      <c r="B243" s="72"/>
      <c r="C243" s="72"/>
      <c r="D243" s="2"/>
      <c r="E243" s="2"/>
      <c r="F243" s="2"/>
      <c r="G243" s="2"/>
      <c r="H243" s="2"/>
    </row>
    <row r="244" spans="2:8" x14ac:dyDescent="0.2">
      <c r="B244" s="72"/>
      <c r="C244" s="72"/>
      <c r="D244" s="2"/>
      <c r="E244" s="2"/>
      <c r="F244" s="2"/>
      <c r="G244" s="2"/>
      <c r="H244" s="2"/>
    </row>
    <row r="245" spans="2:8" x14ac:dyDescent="0.2">
      <c r="B245" s="72"/>
      <c r="C245" s="72"/>
      <c r="D245" s="2"/>
      <c r="E245" s="2"/>
      <c r="F245" s="2"/>
      <c r="G245" s="2"/>
      <c r="H245" s="2"/>
    </row>
    <row r="246" spans="2:8" x14ac:dyDescent="0.2">
      <c r="B246" s="72"/>
      <c r="C246" s="72"/>
      <c r="D246" s="2"/>
      <c r="E246" s="2"/>
      <c r="F246" s="2"/>
      <c r="G246" s="2"/>
      <c r="H246" s="2"/>
    </row>
    <row r="247" spans="2:8" x14ac:dyDescent="0.2">
      <c r="B247" s="72"/>
      <c r="C247" s="72"/>
      <c r="D247" s="2"/>
      <c r="E247" s="2"/>
      <c r="F247" s="2"/>
      <c r="G247" s="2"/>
      <c r="H247" s="2"/>
    </row>
    <row r="248" spans="2:8" x14ac:dyDescent="0.2">
      <c r="B248" s="72"/>
      <c r="C248" s="72"/>
      <c r="D248" s="2"/>
      <c r="E248" s="2"/>
      <c r="F248" s="2"/>
      <c r="G248" s="2"/>
      <c r="H248" s="2"/>
    </row>
    <row r="249" spans="2:8" x14ac:dyDescent="0.2">
      <c r="B249" s="72"/>
      <c r="C249" s="72"/>
      <c r="D249" s="2"/>
      <c r="E249" s="2"/>
      <c r="F249" s="2"/>
      <c r="G249" s="2"/>
      <c r="H249" s="2"/>
    </row>
    <row r="250" spans="2:8" x14ac:dyDescent="0.2">
      <c r="B250" s="72"/>
      <c r="C250" s="72"/>
      <c r="D250" s="2"/>
      <c r="E250" s="2"/>
      <c r="F250" s="2"/>
      <c r="G250" s="2"/>
      <c r="H250" s="2"/>
    </row>
    <row r="251" spans="2:8" x14ac:dyDescent="0.2">
      <c r="B251" s="72"/>
      <c r="C251" s="72"/>
      <c r="D251" s="2"/>
      <c r="E251" s="2"/>
      <c r="F251" s="2"/>
      <c r="G251" s="2"/>
      <c r="H251" s="2"/>
    </row>
    <row r="252" spans="2:8" x14ac:dyDescent="0.2">
      <c r="B252" s="72"/>
      <c r="C252" s="72"/>
      <c r="D252" s="2"/>
      <c r="E252" s="2"/>
      <c r="F252" s="2"/>
      <c r="G252" s="2"/>
      <c r="H252" s="2"/>
    </row>
    <row r="253" spans="2:8" x14ac:dyDescent="0.2">
      <c r="B253" s="72"/>
      <c r="C253" s="72"/>
      <c r="D253" s="2"/>
      <c r="E253" s="2"/>
      <c r="F253" s="2"/>
      <c r="G253" s="2"/>
      <c r="H253" s="2"/>
    </row>
    <row r="254" spans="2:8" x14ac:dyDescent="0.2">
      <c r="B254" s="72"/>
      <c r="C254" s="72"/>
      <c r="D254" s="2"/>
      <c r="E254" s="2"/>
      <c r="F254" s="2"/>
      <c r="G254" s="2"/>
      <c r="H254" s="2"/>
    </row>
    <row r="255" spans="2:8" x14ac:dyDescent="0.2">
      <c r="B255" s="72"/>
      <c r="C255" s="72"/>
      <c r="D255" s="2"/>
      <c r="E255" s="2"/>
      <c r="F255" s="2"/>
      <c r="G255" s="2"/>
      <c r="H255" s="2"/>
    </row>
    <row r="256" spans="2:8" x14ac:dyDescent="0.2">
      <c r="B256" s="72"/>
      <c r="C256" s="72"/>
      <c r="D256" s="2"/>
      <c r="E256" s="2"/>
      <c r="F256" s="2"/>
      <c r="G256" s="2"/>
      <c r="H256" s="2"/>
    </row>
    <row r="257" spans="2:8" x14ac:dyDescent="0.2">
      <c r="B257" s="72"/>
      <c r="C257" s="72"/>
      <c r="D257" s="2"/>
      <c r="E257" s="2"/>
      <c r="F257" s="2"/>
      <c r="G257" s="2"/>
      <c r="H257" s="2"/>
    </row>
    <row r="258" spans="2:8" x14ac:dyDescent="0.2">
      <c r="B258" s="72"/>
      <c r="C258" s="72"/>
      <c r="D258" s="2"/>
      <c r="E258" s="2"/>
      <c r="F258" s="2"/>
      <c r="G258" s="2"/>
      <c r="H258" s="2"/>
    </row>
    <row r="259" spans="2:8" x14ac:dyDescent="0.2">
      <c r="B259" s="72"/>
      <c r="C259" s="72"/>
      <c r="D259" s="2"/>
      <c r="E259" s="2"/>
      <c r="F259" s="2"/>
      <c r="G259" s="2"/>
      <c r="H259" s="2"/>
    </row>
    <row r="260" spans="2:8" x14ac:dyDescent="0.2">
      <c r="B260" s="72"/>
      <c r="C260" s="72"/>
      <c r="D260" s="2"/>
      <c r="E260" s="2"/>
      <c r="F260" s="2"/>
      <c r="G260" s="2"/>
      <c r="H260" s="2"/>
    </row>
    <row r="261" spans="2:8" x14ac:dyDescent="0.2">
      <c r="B261" s="72"/>
      <c r="C261" s="72"/>
      <c r="D261" s="2"/>
      <c r="E261" s="2"/>
      <c r="F261" s="2"/>
      <c r="G261" s="2"/>
      <c r="H261" s="2"/>
    </row>
    <row r="262" spans="2:8" x14ac:dyDescent="0.2">
      <c r="B262" s="72"/>
      <c r="C262" s="72"/>
      <c r="D262" s="2"/>
      <c r="E262" s="2"/>
      <c r="F262" s="2"/>
      <c r="G262" s="2"/>
      <c r="H262" s="2"/>
    </row>
    <row r="263" spans="2:8" x14ac:dyDescent="0.2">
      <c r="B263" s="72"/>
      <c r="C263" s="72"/>
      <c r="D263" s="2"/>
      <c r="E263" s="2"/>
      <c r="F263" s="2"/>
      <c r="G263" s="2"/>
      <c r="H263" s="2"/>
    </row>
    <row r="264" spans="2:8" x14ac:dyDescent="0.2">
      <c r="B264" s="72"/>
      <c r="C264" s="72"/>
      <c r="D264" s="2"/>
      <c r="E264" s="2"/>
      <c r="F264" s="2"/>
      <c r="G264" s="2"/>
      <c r="H264" s="2"/>
    </row>
    <row r="265" spans="2:8" x14ac:dyDescent="0.2">
      <c r="B265" s="72"/>
      <c r="C265" s="72"/>
      <c r="D265" s="2"/>
      <c r="E265" s="2"/>
      <c r="F265" s="2"/>
      <c r="G265" s="2"/>
      <c r="H265" s="2"/>
    </row>
    <row r="266" spans="2:8" x14ac:dyDescent="0.2">
      <c r="B266" s="72"/>
      <c r="C266" s="72"/>
      <c r="D266" s="2"/>
      <c r="E266" s="2"/>
      <c r="F266" s="2"/>
      <c r="G266" s="2"/>
      <c r="H266" s="2"/>
    </row>
    <row r="267" spans="2:8" x14ac:dyDescent="0.2">
      <c r="B267" s="72"/>
      <c r="C267" s="72"/>
      <c r="D267" s="2"/>
      <c r="E267" s="2"/>
      <c r="F267" s="2"/>
      <c r="G267" s="2"/>
      <c r="H267" s="2"/>
    </row>
    <row r="268" spans="2:8" x14ac:dyDescent="0.2">
      <c r="B268" s="72"/>
      <c r="C268" s="72"/>
      <c r="D268" s="2"/>
      <c r="E268" s="2"/>
      <c r="F268" s="2"/>
      <c r="G268" s="2"/>
      <c r="H268" s="2"/>
    </row>
    <row r="269" spans="2:8" x14ac:dyDescent="0.2">
      <c r="B269" s="72"/>
      <c r="C269" s="72"/>
      <c r="D269" s="2"/>
      <c r="E269" s="2"/>
      <c r="F269" s="2"/>
      <c r="G269" s="2"/>
      <c r="H269" s="2"/>
    </row>
    <row r="270" spans="2:8" x14ac:dyDescent="0.2">
      <c r="B270" s="72"/>
      <c r="C270" s="72"/>
      <c r="D270" s="2"/>
      <c r="E270" s="2"/>
      <c r="F270" s="2"/>
      <c r="G270" s="2"/>
      <c r="H270" s="2"/>
    </row>
    <row r="271" spans="2:8" x14ac:dyDescent="0.2">
      <c r="B271" s="72"/>
      <c r="C271" s="72"/>
      <c r="D271" s="2"/>
      <c r="E271" s="2"/>
      <c r="F271" s="2"/>
      <c r="G271" s="2"/>
      <c r="H271" s="2"/>
    </row>
    <row r="272" spans="2:8" x14ac:dyDescent="0.2">
      <c r="B272" s="72"/>
      <c r="C272" s="72"/>
      <c r="D272" s="2"/>
      <c r="E272" s="2"/>
      <c r="F272" s="2"/>
      <c r="G272" s="2"/>
      <c r="H272" s="2"/>
    </row>
    <row r="273" spans="2:8" x14ac:dyDescent="0.2">
      <c r="B273" s="72"/>
      <c r="C273" s="72"/>
      <c r="D273" s="2"/>
      <c r="E273" s="2"/>
      <c r="F273" s="2"/>
      <c r="G273" s="2"/>
      <c r="H273" s="2"/>
    </row>
    <row r="274" spans="2:8" x14ac:dyDescent="0.2">
      <c r="B274" s="72"/>
      <c r="C274" s="72"/>
      <c r="D274" s="2"/>
      <c r="E274" s="2"/>
      <c r="F274" s="2"/>
      <c r="G274" s="2"/>
      <c r="H274" s="2"/>
    </row>
    <row r="275" spans="2:8" x14ac:dyDescent="0.2">
      <c r="B275" s="72"/>
      <c r="C275" s="72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2.42578125" style="44" customWidth="1"/>
    <col min="3" max="3" width="10.140625" style="44" customWidth="1"/>
    <col min="4" max="8" width="11.5703125" style="44" customWidth="1"/>
    <col min="9" max="9" width="12.85546875" style="44" customWidth="1"/>
    <col min="10" max="10" width="10.85546875" style="44" customWidth="1"/>
    <col min="11" max="11" width="13.28515625" style="44" customWidth="1"/>
    <col min="12" max="12" width="3.7109375" style="2" customWidth="1"/>
    <col min="13" max="15" width="10.7109375" style="70" customWidth="1"/>
    <col min="16" max="16" width="8.42578125" style="70" bestFit="1" customWidth="1"/>
    <col min="17" max="17" width="11.42578125" style="70"/>
    <col min="18" max="18" width="9" style="70" bestFit="1" customWidth="1"/>
    <col min="19" max="19" width="12.42578125" style="70" customWidth="1"/>
    <col min="20" max="20" width="12.42578125" style="36" customWidth="1"/>
    <col min="21" max="27" width="11.42578125" style="36"/>
    <col min="28" max="16384" width="11.42578125" style="37"/>
  </cols>
  <sheetData>
    <row r="1" spans="1:18" ht="42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x14ac:dyDescent="0.25">
      <c r="A7" s="38"/>
      <c r="B7" s="39"/>
      <c r="C7" s="298" t="s">
        <v>132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8" ht="15" x14ac:dyDescent="0.25">
      <c r="A8" s="38"/>
      <c r="B8" s="39"/>
      <c r="C8" s="277" t="s">
        <v>213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90.397138626581452</v>
      </c>
      <c r="D13" s="84">
        <v>88.106499999999997</v>
      </c>
      <c r="E13" s="84">
        <v>73.795749999999998</v>
      </c>
      <c r="F13" s="84">
        <v>94.226749999999996</v>
      </c>
      <c r="G13" s="84">
        <v>105.77275</v>
      </c>
      <c r="H13" s="84">
        <v>109.75975</v>
      </c>
      <c r="I13" s="226">
        <v>3.7694018544473851</v>
      </c>
      <c r="J13" s="226">
        <v>103.76940185444738</v>
      </c>
      <c r="K13" s="226">
        <v>12.253420605082965</v>
      </c>
      <c r="L13" s="40"/>
      <c r="M13" s="70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107.93132065107841</v>
      </c>
      <c r="D14" s="84">
        <v>103.95551</v>
      </c>
      <c r="E14" s="84">
        <v>92.575649999999996</v>
      </c>
      <c r="F14" s="84">
        <v>121.5035</v>
      </c>
      <c r="G14" s="84">
        <v>130.58125000000001</v>
      </c>
      <c r="H14" s="84">
        <v>161.43306000000001</v>
      </c>
      <c r="I14" s="47">
        <v>23.626523716077163</v>
      </c>
      <c r="J14" s="47">
        <v>123.62652371607716</v>
      </c>
      <c r="K14" s="47">
        <v>7.471183957663774</v>
      </c>
      <c r="L14" s="109"/>
      <c r="M14" s="70">
        <v>1</v>
      </c>
      <c r="N14" s="70">
        <v>2018</v>
      </c>
      <c r="O14" s="70">
        <v>1</v>
      </c>
      <c r="P14" s="270">
        <v>97452.735000000001</v>
      </c>
      <c r="Q14" s="90">
        <v>43101</v>
      </c>
      <c r="R14" s="272">
        <v>97.452735000000004</v>
      </c>
    </row>
    <row r="15" spans="1:18" ht="15" x14ac:dyDescent="0.25">
      <c r="A15" s="38"/>
      <c r="B15" s="2" t="s">
        <v>47</v>
      </c>
      <c r="C15" s="84">
        <v>114.68944999999999</v>
      </c>
      <c r="D15" s="84">
        <v>70.507249999999999</v>
      </c>
      <c r="E15" s="84">
        <v>106.3045</v>
      </c>
      <c r="F15" s="84">
        <v>128.39824999999999</v>
      </c>
      <c r="G15" s="84">
        <v>140.33275</v>
      </c>
      <c r="H15" s="47">
        <v>142.93720999999999</v>
      </c>
      <c r="I15" s="212">
        <v>1.8559174533385736</v>
      </c>
      <c r="J15" s="212">
        <v>101.85591745333858</v>
      </c>
      <c r="K15" s="212">
        <v>9.2949086144086923</v>
      </c>
      <c r="L15" s="109"/>
      <c r="M15" s="70">
        <v>1</v>
      </c>
      <c r="N15" s="70">
        <v>2018</v>
      </c>
      <c r="O15" s="70">
        <v>2</v>
      </c>
      <c r="P15" s="270">
        <v>112191.5</v>
      </c>
      <c r="Q15" s="90">
        <v>43132</v>
      </c>
      <c r="R15" s="272">
        <v>104.82211749999999</v>
      </c>
    </row>
    <row r="16" spans="1:18" ht="15" x14ac:dyDescent="0.25">
      <c r="A16" s="38"/>
      <c r="B16" s="2" t="s">
        <v>48</v>
      </c>
      <c r="C16" s="84">
        <v>100.57239999999999</v>
      </c>
      <c r="D16" s="84">
        <v>1.11225</v>
      </c>
      <c r="E16" s="84">
        <v>93.619900000000001</v>
      </c>
      <c r="F16" s="84">
        <v>107.80725</v>
      </c>
      <c r="G16" s="84">
        <v>118.35424999999999</v>
      </c>
      <c r="H16" s="84"/>
      <c r="I16" s="47">
        <v>-100</v>
      </c>
      <c r="J16" s="47">
        <v>0</v>
      </c>
      <c r="K16" s="47">
        <v>9.7832010370360045</v>
      </c>
      <c r="L16" s="40"/>
      <c r="M16" s="70">
        <v>0</v>
      </c>
      <c r="N16" s="70">
        <v>2018</v>
      </c>
      <c r="O16" s="70">
        <v>3</v>
      </c>
      <c r="P16" s="270">
        <v>108925.29842274105</v>
      </c>
      <c r="Q16" s="90">
        <v>43160</v>
      </c>
      <c r="R16" s="272">
        <v>106.18984447424701</v>
      </c>
    </row>
    <row r="17" spans="1:18" ht="15" x14ac:dyDescent="0.25">
      <c r="A17" s="38"/>
      <c r="B17" s="2" t="s">
        <v>49</v>
      </c>
      <c r="C17" s="84">
        <v>108.1782</v>
      </c>
      <c r="D17" s="84">
        <v>50.452100000000002</v>
      </c>
      <c r="E17" s="84">
        <v>80.191279999999324</v>
      </c>
      <c r="F17" s="84">
        <v>118.68839999999999</v>
      </c>
      <c r="G17" s="84">
        <v>142.33711000000002</v>
      </c>
      <c r="H17" s="84"/>
      <c r="I17" s="47">
        <v>-100</v>
      </c>
      <c r="J17" s="47">
        <v>0</v>
      </c>
      <c r="K17" s="47">
        <v>19.925039009709501</v>
      </c>
      <c r="L17" s="40"/>
      <c r="M17" s="70">
        <v>0</v>
      </c>
      <c r="N17" s="70">
        <v>2018</v>
      </c>
      <c r="O17" s="70">
        <v>4</v>
      </c>
      <c r="P17" s="270">
        <v>112884.73615280824</v>
      </c>
      <c r="Q17" s="90">
        <v>43191</v>
      </c>
      <c r="R17" s="272">
        <v>107.86356739388732</v>
      </c>
    </row>
    <row r="18" spans="1:18" ht="15" x14ac:dyDescent="0.25">
      <c r="A18" s="38"/>
      <c r="B18" s="2" t="s">
        <v>50</v>
      </c>
      <c r="C18" s="84">
        <v>89.644999999999996</v>
      </c>
      <c r="D18" s="84">
        <v>76.951750000000004</v>
      </c>
      <c r="E18" s="84">
        <v>97.115049999999997</v>
      </c>
      <c r="F18" s="84">
        <v>119.4999</v>
      </c>
      <c r="G18" s="84">
        <v>145.76124999999999</v>
      </c>
      <c r="H18" s="84"/>
      <c r="I18" s="47">
        <v>-100</v>
      </c>
      <c r="J18" s="47">
        <v>0</v>
      </c>
      <c r="K18" s="47">
        <v>21.976043494597054</v>
      </c>
      <c r="L18" s="40"/>
      <c r="M18" s="70">
        <v>0</v>
      </c>
      <c r="N18" s="70">
        <v>2018</v>
      </c>
      <c r="O18" s="70">
        <v>5</v>
      </c>
      <c r="P18" s="270">
        <v>112512.5</v>
      </c>
      <c r="Q18" s="90">
        <v>43221</v>
      </c>
      <c r="R18" s="272">
        <v>108.79335391510985</v>
      </c>
    </row>
    <row r="19" spans="1:18" ht="15" x14ac:dyDescent="0.25">
      <c r="A19" s="38"/>
      <c r="B19" s="2" t="s">
        <v>51</v>
      </c>
      <c r="C19" s="84">
        <v>104.86918796736913</v>
      </c>
      <c r="D19" s="84">
        <v>85.677499999999995</v>
      </c>
      <c r="E19" s="84">
        <v>106.78475</v>
      </c>
      <c r="F19" s="84">
        <v>125.38880999999999</v>
      </c>
      <c r="G19" s="84">
        <v>152.03625</v>
      </c>
      <c r="H19" s="84"/>
      <c r="I19" s="47">
        <v>-100</v>
      </c>
      <c r="J19" s="47">
        <v>0</v>
      </c>
      <c r="K19" s="47">
        <v>21.25184855012181</v>
      </c>
      <c r="L19" s="40"/>
      <c r="M19" s="70">
        <v>0</v>
      </c>
      <c r="N19" s="70">
        <v>2018</v>
      </c>
      <c r="O19" s="70">
        <v>6</v>
      </c>
      <c r="P19" s="270">
        <v>110004.83049853373</v>
      </c>
      <c r="Q19" s="90">
        <v>43252</v>
      </c>
      <c r="R19" s="272">
        <v>108.99526667901385</v>
      </c>
    </row>
    <row r="20" spans="1:18" ht="15" x14ac:dyDescent="0.25">
      <c r="A20" s="38"/>
      <c r="B20" s="2" t="s">
        <v>52</v>
      </c>
      <c r="C20" s="84">
        <v>99.093966349422161</v>
      </c>
      <c r="D20" s="84">
        <v>82.607889999999998</v>
      </c>
      <c r="E20" s="84">
        <v>110.13655</v>
      </c>
      <c r="F20" s="84">
        <v>140.03274999999999</v>
      </c>
      <c r="G20" s="84">
        <v>171.58066999450682</v>
      </c>
      <c r="H20" s="84"/>
      <c r="I20" s="47">
        <v>-100</v>
      </c>
      <c r="J20" s="47">
        <v>0</v>
      </c>
      <c r="K20" s="47">
        <v>22.528958400450485</v>
      </c>
      <c r="L20" s="40"/>
      <c r="M20" s="70">
        <v>0</v>
      </c>
      <c r="N20" s="70">
        <v>2018</v>
      </c>
      <c r="O20" s="70">
        <v>7</v>
      </c>
      <c r="P20" s="270">
        <v>109110.25</v>
      </c>
      <c r="Q20" s="90">
        <v>43282</v>
      </c>
      <c r="R20" s="272">
        <v>109.01169286772615</v>
      </c>
    </row>
    <row r="21" spans="1:18" ht="15" x14ac:dyDescent="0.25">
      <c r="A21" s="38"/>
      <c r="B21" s="2" t="s">
        <v>53</v>
      </c>
      <c r="C21" s="84">
        <v>99.780654189700414</v>
      </c>
      <c r="D21" s="84">
        <v>92.460580000000007</v>
      </c>
      <c r="E21" s="84">
        <v>122.85648999999999</v>
      </c>
      <c r="F21" s="84">
        <v>143.13925</v>
      </c>
      <c r="G21" s="84">
        <v>179.96174999999999</v>
      </c>
      <c r="H21" s="84"/>
      <c r="I21" s="47">
        <v>-100</v>
      </c>
      <c r="J21" s="47">
        <v>0</v>
      </c>
      <c r="K21" s="47">
        <v>25.724949655667473</v>
      </c>
      <c r="L21" s="40"/>
      <c r="M21" s="70">
        <v>0</v>
      </c>
      <c r="N21" s="70">
        <v>2018</v>
      </c>
      <c r="O21" s="70">
        <v>8</v>
      </c>
      <c r="P21" s="270">
        <v>109707.45999999999</v>
      </c>
      <c r="Q21" s="90">
        <v>43313</v>
      </c>
      <c r="R21" s="272">
        <v>109.09866375926038</v>
      </c>
    </row>
    <row r="22" spans="1:18" ht="15" x14ac:dyDescent="0.25">
      <c r="A22" s="38"/>
      <c r="B22" s="2" t="s">
        <v>54</v>
      </c>
      <c r="C22" s="84">
        <v>120.456</v>
      </c>
      <c r="D22" s="84">
        <v>99.349899999999991</v>
      </c>
      <c r="E22" s="84">
        <v>117.72801000000001</v>
      </c>
      <c r="F22" s="84">
        <v>136.104095</v>
      </c>
      <c r="G22" s="84">
        <v>172.01041000000001</v>
      </c>
      <c r="H22" s="84"/>
      <c r="I22" s="47">
        <v>-100</v>
      </c>
      <c r="J22" s="47">
        <v>0</v>
      </c>
      <c r="K22" s="47">
        <v>26.381509681982763</v>
      </c>
      <c r="L22" s="40"/>
      <c r="M22" s="70">
        <v>0</v>
      </c>
      <c r="N22" s="70">
        <v>2018</v>
      </c>
      <c r="O22" s="70">
        <v>9</v>
      </c>
      <c r="P22" s="270">
        <v>105679.95293233512</v>
      </c>
      <c r="Q22" s="90">
        <v>43344</v>
      </c>
      <c r="R22" s="272">
        <v>108.71880700071313</v>
      </c>
    </row>
    <row r="23" spans="1:18" ht="15" x14ac:dyDescent="0.25">
      <c r="A23" s="38"/>
      <c r="B23" s="2" t="s">
        <v>55</v>
      </c>
      <c r="C23" s="84">
        <v>101.04575</v>
      </c>
      <c r="D23" s="84">
        <v>84.993809999999996</v>
      </c>
      <c r="E23" s="84">
        <v>112.76495</v>
      </c>
      <c r="F23" s="84">
        <v>130.24549999999999</v>
      </c>
      <c r="G23" s="84">
        <v>163.54008999999999</v>
      </c>
      <c r="H23" s="84"/>
      <c r="I23" s="47">
        <v>-100</v>
      </c>
      <c r="J23" s="47">
        <v>0</v>
      </c>
      <c r="K23" s="47">
        <v>25.562948431999576</v>
      </c>
      <c r="L23" s="40"/>
      <c r="M23" s="70">
        <v>0</v>
      </c>
      <c r="N23" s="70">
        <v>2018</v>
      </c>
      <c r="O23" s="70">
        <v>10</v>
      </c>
      <c r="P23" s="270">
        <v>112294.91994621469</v>
      </c>
      <c r="Q23" s="90">
        <v>43374</v>
      </c>
      <c r="R23" s="272">
        <v>109.07641829526328</v>
      </c>
    </row>
    <row r="24" spans="1:18" ht="15" x14ac:dyDescent="0.25">
      <c r="A24" s="38"/>
      <c r="B24" s="2" t="s">
        <v>56</v>
      </c>
      <c r="C24" s="84">
        <v>89.043768000000014</v>
      </c>
      <c r="D24" s="84">
        <v>78.670510000000007</v>
      </c>
      <c r="E24" s="84">
        <v>103.12174000000149</v>
      </c>
      <c r="F24" s="84">
        <v>121.29905000000001</v>
      </c>
      <c r="G24" s="84">
        <v>124.28874999999999</v>
      </c>
      <c r="H24" s="84"/>
      <c r="I24" s="47">
        <v>-100</v>
      </c>
      <c r="J24" s="47">
        <v>0</v>
      </c>
      <c r="K24" s="47">
        <v>2.4647348845683315</v>
      </c>
      <c r="L24" s="40"/>
      <c r="M24" s="70">
        <v>0</v>
      </c>
      <c r="N24" s="70">
        <v>2018</v>
      </c>
      <c r="O24" s="70">
        <v>11</v>
      </c>
      <c r="P24" s="270">
        <v>106670.41188044238</v>
      </c>
      <c r="Q24" s="90">
        <v>43405</v>
      </c>
      <c r="R24" s="272">
        <v>108.85769043937047</v>
      </c>
    </row>
    <row r="25" spans="1:18" ht="15" x14ac:dyDescent="0.25">
      <c r="A25" s="38"/>
      <c r="B25" s="51" t="s">
        <v>57</v>
      </c>
      <c r="C25" s="85">
        <v>1225.7028357841516</v>
      </c>
      <c r="D25" s="85">
        <v>914.84555000000012</v>
      </c>
      <c r="E25" s="85">
        <v>1216.9946200000009</v>
      </c>
      <c r="F25" s="85">
        <v>1486.3335050000001</v>
      </c>
      <c r="G25" s="85">
        <v>1746.5572799945066</v>
      </c>
      <c r="H25" s="85">
        <v>414.13002</v>
      </c>
      <c r="I25" s="50"/>
      <c r="J25" s="50"/>
      <c r="K25" s="50"/>
      <c r="L25" s="40"/>
      <c r="N25" s="70">
        <v>2018</v>
      </c>
      <c r="O25" s="70">
        <v>12</v>
      </c>
      <c r="P25" s="270">
        <v>95775.750301069565</v>
      </c>
      <c r="Q25" s="90">
        <v>43435</v>
      </c>
      <c r="R25" s="272">
        <v>107.76752876117874</v>
      </c>
    </row>
    <row r="26" spans="1:18" ht="15" x14ac:dyDescent="0.25">
      <c r="A26" s="38"/>
      <c r="B26" s="51" t="s">
        <v>58</v>
      </c>
      <c r="C26" s="52"/>
      <c r="D26" s="52">
        <v>-25.361553935320579</v>
      </c>
      <c r="E26" s="52">
        <v>33.027331225473056</v>
      </c>
      <c r="F26" s="52">
        <v>22.131477047942827</v>
      </c>
      <c r="G26" s="52">
        <v>17.507764853521657</v>
      </c>
      <c r="H26" s="52">
        <v>-76.288781092750497</v>
      </c>
      <c r="I26" s="50"/>
      <c r="J26" s="50"/>
      <c r="K26" s="50"/>
      <c r="L26" s="40"/>
      <c r="N26" s="70">
        <v>2019</v>
      </c>
      <c r="O26" s="70">
        <v>1</v>
      </c>
      <c r="P26" s="270">
        <v>90397.138626581451</v>
      </c>
      <c r="Q26" s="90">
        <v>43466</v>
      </c>
      <c r="R26" s="272">
        <v>107.17956239672716</v>
      </c>
    </row>
    <row r="27" spans="1:18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N27" s="70">
        <v>2019</v>
      </c>
      <c r="O27" s="70">
        <v>2</v>
      </c>
      <c r="P27" s="270">
        <v>107931.32065107841</v>
      </c>
      <c r="Q27" s="90">
        <v>43497</v>
      </c>
      <c r="R27" s="272">
        <v>106.8245474509837</v>
      </c>
    </row>
    <row r="28" spans="1:18" ht="15" x14ac:dyDescent="0.25">
      <c r="A28" s="38"/>
      <c r="B28" s="51" t="s">
        <v>26</v>
      </c>
      <c r="C28" s="207">
        <v>313.0179092776599</v>
      </c>
      <c r="D28" s="207">
        <v>262.56925999999999</v>
      </c>
      <c r="E28" s="207">
        <v>272.67590000000001</v>
      </c>
      <c r="F28" s="207">
        <v>344.12850000000003</v>
      </c>
      <c r="G28" s="207">
        <v>376.68675000000002</v>
      </c>
      <c r="H28" s="213">
        <v>414.13002</v>
      </c>
      <c r="I28" s="212">
        <v>9.9401611551242386</v>
      </c>
      <c r="J28" s="212">
        <v>109.94016115512424</v>
      </c>
      <c r="K28" s="212">
        <v>9.4610734071720159</v>
      </c>
      <c r="L28" s="40"/>
      <c r="N28" s="70">
        <v>2019</v>
      </c>
      <c r="O28" s="70">
        <v>3</v>
      </c>
      <c r="P28" s="270">
        <v>114689.45</v>
      </c>
      <c r="Q28" s="90">
        <v>43525</v>
      </c>
      <c r="R28" s="272">
        <v>107.30489341575529</v>
      </c>
    </row>
    <row r="29" spans="1:18" ht="15" x14ac:dyDescent="0.25">
      <c r="A29" s="38"/>
      <c r="B29" s="51" t="s">
        <v>58</v>
      </c>
      <c r="C29" s="52"/>
      <c r="D29" s="52">
        <v>-16.116857145355812</v>
      </c>
      <c r="E29" s="52">
        <v>3.8491329868546087</v>
      </c>
      <c r="F29" s="52">
        <v>26.204222668743384</v>
      </c>
      <c r="G29" s="52">
        <v>9.4610734071720159</v>
      </c>
      <c r="H29" s="223">
        <v>9.9401611551242386</v>
      </c>
      <c r="I29" s="53"/>
      <c r="J29" s="53"/>
      <c r="K29" s="53"/>
      <c r="L29" s="40"/>
      <c r="N29" s="70">
        <v>2019</v>
      </c>
      <c r="O29" s="70">
        <v>4</v>
      </c>
      <c r="P29" s="270">
        <v>100572.4</v>
      </c>
      <c r="Q29" s="90">
        <v>43556</v>
      </c>
      <c r="R29" s="272">
        <v>106.27886540302126</v>
      </c>
    </row>
    <row r="30" spans="1:18" ht="12" customHeight="1" x14ac:dyDescent="0.25">
      <c r="A30" s="38"/>
      <c r="C30" s="54"/>
      <c r="D30" s="49"/>
      <c r="E30" s="49"/>
      <c r="F30" s="49"/>
      <c r="G30" s="49"/>
      <c r="H30" s="49"/>
      <c r="I30" s="55"/>
      <c r="J30" s="55"/>
      <c r="K30" s="55"/>
      <c r="L30" s="40"/>
      <c r="N30" s="70">
        <v>2019</v>
      </c>
      <c r="O30" s="70">
        <v>5</v>
      </c>
      <c r="P30" s="270">
        <v>108178.2</v>
      </c>
      <c r="Q30" s="90">
        <v>43586</v>
      </c>
      <c r="R30" s="272">
        <v>105.91767373635459</v>
      </c>
    </row>
    <row r="31" spans="1:18" ht="12" customHeight="1" x14ac:dyDescent="0.25">
      <c r="A31" s="38"/>
      <c r="C31" s="54"/>
      <c r="D31" s="49"/>
      <c r="E31" s="49"/>
      <c r="F31" s="49"/>
      <c r="G31" s="49"/>
      <c r="H31" s="49"/>
      <c r="I31" s="55"/>
      <c r="J31" s="55"/>
      <c r="K31" s="55"/>
      <c r="L31" s="40"/>
      <c r="N31" s="70">
        <v>2019</v>
      </c>
      <c r="O31" s="70">
        <v>6</v>
      </c>
      <c r="P31" s="270">
        <v>89645</v>
      </c>
      <c r="Q31" s="90">
        <v>43617</v>
      </c>
      <c r="R31" s="272">
        <v>104.22102119481012</v>
      </c>
    </row>
    <row r="32" spans="1:18" ht="15" x14ac:dyDescent="0.25">
      <c r="A32" s="38"/>
      <c r="B32" s="56"/>
      <c r="C32" s="286" t="s">
        <v>133</v>
      </c>
      <c r="D32" s="286"/>
      <c r="E32" s="286"/>
      <c r="F32" s="286"/>
      <c r="G32" s="286"/>
      <c r="H32" s="286"/>
      <c r="I32" s="286"/>
      <c r="J32" s="286"/>
      <c r="K32" s="57"/>
      <c r="L32" s="40"/>
      <c r="N32" s="70">
        <v>2019</v>
      </c>
      <c r="O32" s="70">
        <v>7</v>
      </c>
      <c r="P32" s="270">
        <v>104869.18796736913</v>
      </c>
      <c r="Q32" s="90">
        <v>43647</v>
      </c>
      <c r="R32" s="272">
        <v>103.86759935875754</v>
      </c>
    </row>
    <row r="33" spans="1:27" ht="15" x14ac:dyDescent="0.25">
      <c r="A33" s="58"/>
      <c r="C33" s="286" t="s">
        <v>205</v>
      </c>
      <c r="D33" s="286"/>
      <c r="E33" s="286"/>
      <c r="F33" s="286"/>
      <c r="G33" s="286"/>
      <c r="H33" s="286"/>
      <c r="I33" s="286"/>
      <c r="J33" s="286"/>
      <c r="K33" s="57"/>
      <c r="L33" s="40"/>
      <c r="N33" s="70">
        <v>2019</v>
      </c>
      <c r="O33" s="70">
        <v>8</v>
      </c>
      <c r="P33" s="270">
        <v>99093.96634942216</v>
      </c>
      <c r="Q33" s="90">
        <v>43678</v>
      </c>
      <c r="R33" s="272">
        <v>102.98314155454274</v>
      </c>
    </row>
    <row r="34" spans="1:27" ht="15" x14ac:dyDescent="0.25">
      <c r="A34" s="58"/>
      <c r="C34" s="59"/>
      <c r="D34" s="60"/>
      <c r="E34" s="60"/>
      <c r="F34" s="60"/>
      <c r="G34" s="60"/>
      <c r="H34" s="60"/>
      <c r="I34" s="61"/>
      <c r="J34" s="61"/>
      <c r="K34" s="61"/>
      <c r="L34" s="40"/>
      <c r="N34" s="70">
        <v>2019</v>
      </c>
      <c r="O34" s="70">
        <v>9</v>
      </c>
      <c r="P34" s="270">
        <v>99780.654189700421</v>
      </c>
      <c r="Q34" s="90">
        <v>43709</v>
      </c>
      <c r="R34" s="272">
        <v>102.49153332598985</v>
      </c>
    </row>
    <row r="35" spans="1:27" ht="15" x14ac:dyDescent="0.25">
      <c r="A35" s="58"/>
      <c r="C35" s="59"/>
      <c r="D35" s="60"/>
      <c r="E35" s="60"/>
      <c r="F35" s="60"/>
      <c r="G35" s="60"/>
      <c r="H35" s="60"/>
      <c r="I35" s="61"/>
      <c r="J35" s="61"/>
      <c r="K35" s="61"/>
      <c r="L35" s="40"/>
      <c r="N35" s="70">
        <v>2019</v>
      </c>
      <c r="O35" s="70">
        <v>10</v>
      </c>
      <c r="P35" s="270">
        <v>120456</v>
      </c>
      <c r="Q35" s="90">
        <v>43739</v>
      </c>
      <c r="R35" s="272">
        <v>103.17162333047196</v>
      </c>
    </row>
    <row r="36" spans="1:27" ht="15" x14ac:dyDescent="0.25">
      <c r="A36" s="58"/>
      <c r="C36" s="59"/>
      <c r="D36" s="60"/>
      <c r="E36" s="60"/>
      <c r="F36" s="60"/>
      <c r="G36" s="60"/>
      <c r="H36" s="60"/>
      <c r="I36" s="61"/>
      <c r="J36" s="61"/>
      <c r="K36" s="61"/>
      <c r="L36" s="40"/>
      <c r="N36" s="70">
        <v>2019</v>
      </c>
      <c r="O36" s="70">
        <v>11</v>
      </c>
      <c r="P36" s="270">
        <v>101045.75</v>
      </c>
      <c r="Q36" s="90">
        <v>43770</v>
      </c>
      <c r="R36" s="272">
        <v>102.70290150710176</v>
      </c>
    </row>
    <row r="37" spans="1:27" ht="15" x14ac:dyDescent="0.25">
      <c r="A37" s="58"/>
      <c r="C37" s="59"/>
      <c r="D37" s="60"/>
      <c r="E37" s="60"/>
      <c r="F37" s="60"/>
      <c r="G37" s="60"/>
      <c r="H37" s="60"/>
      <c r="I37" s="61"/>
      <c r="J37" s="61"/>
      <c r="K37" s="61"/>
      <c r="L37" s="40"/>
      <c r="N37" s="70">
        <v>2019</v>
      </c>
      <c r="O37" s="70">
        <v>12</v>
      </c>
      <c r="P37" s="270">
        <v>89043.768000000011</v>
      </c>
      <c r="Q37" s="90">
        <v>43800</v>
      </c>
      <c r="R37" s="272">
        <v>102.14190298201261</v>
      </c>
    </row>
    <row r="38" spans="1:27" ht="15" x14ac:dyDescent="0.25">
      <c r="A38" s="58"/>
      <c r="C38" s="59"/>
      <c r="D38" s="60"/>
      <c r="E38" s="60"/>
      <c r="F38" s="60"/>
      <c r="G38" s="60"/>
      <c r="H38" s="60"/>
      <c r="I38" s="61"/>
      <c r="J38" s="61"/>
      <c r="K38" s="61"/>
      <c r="L38" s="40"/>
      <c r="N38" s="70">
        <v>2020</v>
      </c>
      <c r="O38" s="70">
        <v>1</v>
      </c>
      <c r="P38" s="270">
        <v>88106.5</v>
      </c>
      <c r="Q38" s="90">
        <v>43831</v>
      </c>
      <c r="R38" s="272">
        <v>101.95101642979751</v>
      </c>
    </row>
    <row r="39" spans="1:27" ht="15" x14ac:dyDescent="0.25">
      <c r="A39" s="58"/>
      <c r="C39" s="59"/>
      <c r="D39" s="60"/>
      <c r="E39" s="60"/>
      <c r="F39" s="60"/>
      <c r="G39" s="60"/>
      <c r="H39" s="60"/>
      <c r="I39" s="61"/>
      <c r="J39" s="61"/>
      <c r="K39" s="61"/>
      <c r="L39" s="40"/>
      <c r="N39" s="70">
        <v>2020</v>
      </c>
      <c r="O39" s="70">
        <v>2</v>
      </c>
      <c r="P39" s="270">
        <v>103955.51000000001</v>
      </c>
      <c r="Q39" s="90">
        <v>43862</v>
      </c>
      <c r="R39" s="272">
        <v>101.61969887554098</v>
      </c>
    </row>
    <row r="40" spans="1:27" ht="15" x14ac:dyDescent="0.25">
      <c r="A40" s="58"/>
      <c r="C40" s="59"/>
      <c r="D40" s="60"/>
      <c r="E40" s="60"/>
      <c r="F40" s="60"/>
      <c r="G40" s="60"/>
      <c r="H40" s="60"/>
      <c r="I40" s="61"/>
      <c r="J40" s="61"/>
      <c r="K40" s="61"/>
      <c r="L40" s="40"/>
      <c r="N40" s="70">
        <v>2020</v>
      </c>
      <c r="O40" s="70">
        <v>3</v>
      </c>
      <c r="P40" s="270">
        <v>70507.25</v>
      </c>
      <c r="Q40" s="90">
        <v>43891</v>
      </c>
      <c r="R40" s="272">
        <v>97.937848875540965</v>
      </c>
    </row>
    <row r="41" spans="1:27" ht="15" x14ac:dyDescent="0.25">
      <c r="A41" s="58"/>
      <c r="C41" s="59"/>
      <c r="D41" s="60"/>
      <c r="E41" s="60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1112.25</v>
      </c>
      <c r="Q41" s="90">
        <v>43922</v>
      </c>
      <c r="R41" s="272">
        <v>89.649503042207641</v>
      </c>
    </row>
    <row r="42" spans="1:27" ht="15" x14ac:dyDescent="0.25">
      <c r="A42" s="58"/>
      <c r="C42" s="59"/>
      <c r="D42" s="60"/>
      <c r="E42" s="60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50452.1</v>
      </c>
      <c r="Q42" s="90">
        <v>43952</v>
      </c>
      <c r="R42" s="272">
        <v>84.83899470887431</v>
      </c>
    </row>
    <row r="43" spans="1:27" ht="15" x14ac:dyDescent="0.25">
      <c r="A43" s="58"/>
      <c r="C43" s="59"/>
      <c r="D43" s="60"/>
      <c r="E43" s="60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76951.75</v>
      </c>
      <c r="Q43" s="90">
        <v>43983</v>
      </c>
      <c r="R43" s="272">
        <v>83.781223875540974</v>
      </c>
    </row>
    <row r="44" spans="1:27" ht="15" x14ac:dyDescent="0.25">
      <c r="A44" s="58"/>
      <c r="C44" s="59"/>
      <c r="D44" s="60"/>
      <c r="E44" s="60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85677.5</v>
      </c>
      <c r="Q44" s="90">
        <v>44013</v>
      </c>
      <c r="R44" s="272">
        <v>82.181916544926892</v>
      </c>
    </row>
    <row r="45" spans="1:27" ht="15" x14ac:dyDescent="0.25">
      <c r="A45" s="58"/>
      <c r="C45" s="59"/>
      <c r="D45" s="60"/>
      <c r="E45" s="60"/>
      <c r="F45" s="60"/>
      <c r="G45" s="60"/>
      <c r="H45" s="60"/>
      <c r="I45" s="61"/>
      <c r="J45" s="61"/>
      <c r="K45" s="61"/>
      <c r="L45" s="40"/>
      <c r="N45" s="70">
        <v>2020</v>
      </c>
      <c r="O45" s="70">
        <v>8</v>
      </c>
      <c r="P45" s="270">
        <v>82607.89</v>
      </c>
      <c r="Q45" s="90">
        <v>44044</v>
      </c>
      <c r="R45" s="272">
        <v>80.808076849141699</v>
      </c>
    </row>
    <row r="46" spans="1:27" ht="15" x14ac:dyDescent="0.25">
      <c r="A46" s="163" t="s">
        <v>24</v>
      </c>
      <c r="B46" s="56"/>
      <c r="C46" s="60"/>
      <c r="D46" s="60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92460.58</v>
      </c>
      <c r="Q46" s="90">
        <v>44075</v>
      </c>
      <c r="R46" s="272">
        <v>80.198070666666666</v>
      </c>
    </row>
    <row r="47" spans="1:27" ht="15" x14ac:dyDescent="0.25">
      <c r="A47" s="168" t="s">
        <v>143</v>
      </c>
      <c r="B47" s="7"/>
      <c r="C47" s="7"/>
      <c r="D47" s="65"/>
      <c r="E47" s="65"/>
      <c r="F47" s="65"/>
      <c r="G47" s="65"/>
      <c r="H47" s="65"/>
      <c r="I47" s="65"/>
      <c r="J47" s="65"/>
      <c r="K47" s="65"/>
      <c r="L47" s="66"/>
      <c r="N47" s="70">
        <v>2020</v>
      </c>
      <c r="O47" s="70">
        <v>10</v>
      </c>
      <c r="P47" s="270">
        <v>99349.9</v>
      </c>
      <c r="Q47" s="90">
        <v>44105</v>
      </c>
      <c r="R47" s="272">
        <v>78.439229000000012</v>
      </c>
    </row>
    <row r="48" spans="1:27" s="68" customFormat="1" ht="15" x14ac:dyDescent="0.25">
      <c r="A48" s="67"/>
      <c r="B48" s="70"/>
      <c r="C48" s="1"/>
      <c r="D48" s="67"/>
      <c r="E48" s="67"/>
      <c r="F48" s="67"/>
      <c r="G48" s="67"/>
      <c r="H48" s="67"/>
      <c r="I48" s="67"/>
      <c r="J48" s="67"/>
      <c r="K48" s="67"/>
      <c r="L48" s="1"/>
      <c r="M48" s="70"/>
      <c r="N48" s="70">
        <v>2020</v>
      </c>
      <c r="O48" s="70">
        <v>11</v>
      </c>
      <c r="P48" s="270">
        <v>84993.81</v>
      </c>
      <c r="Q48" s="90">
        <v>44136</v>
      </c>
      <c r="R48" s="272">
        <v>77.101567333333321</v>
      </c>
      <c r="S48" s="70"/>
      <c r="T48" s="36"/>
      <c r="U48" s="36"/>
      <c r="V48" s="36"/>
      <c r="W48" s="36"/>
      <c r="X48" s="36"/>
      <c r="Y48" s="36"/>
      <c r="Z48" s="36"/>
      <c r="AA48" s="36"/>
    </row>
    <row r="49" spans="1:27" s="68" customFormat="1" ht="15" x14ac:dyDescent="0.25">
      <c r="A49" s="70"/>
      <c r="B49" s="70"/>
      <c r="C49" s="69"/>
      <c r="D49" s="67"/>
      <c r="E49" s="67"/>
      <c r="F49" s="67"/>
      <c r="G49" s="67"/>
      <c r="H49" s="67"/>
      <c r="I49" s="67"/>
      <c r="J49" s="67"/>
      <c r="K49" s="67"/>
      <c r="L49" s="1"/>
      <c r="M49" s="70"/>
      <c r="N49" s="70">
        <v>2020</v>
      </c>
      <c r="O49" s="70">
        <v>12</v>
      </c>
      <c r="P49" s="270">
        <v>78670.510000000009</v>
      </c>
      <c r="Q49" s="90">
        <v>44166</v>
      </c>
      <c r="R49" s="272">
        <v>76.237129166666662</v>
      </c>
      <c r="S49" s="70"/>
      <c r="T49" s="36"/>
      <c r="U49" s="36"/>
      <c r="V49" s="36"/>
      <c r="W49" s="36"/>
      <c r="X49" s="36"/>
      <c r="Y49" s="36"/>
      <c r="Z49" s="36"/>
      <c r="AA49" s="36"/>
    </row>
    <row r="50" spans="1:27" s="68" customFormat="1" ht="15" x14ac:dyDescent="0.25">
      <c r="A50" s="1"/>
      <c r="B50" s="70"/>
      <c r="C50" s="1"/>
      <c r="D50" s="95"/>
      <c r="E50" s="95"/>
      <c r="F50" s="95"/>
      <c r="G50" s="95"/>
      <c r="H50" s="95"/>
      <c r="I50" s="104"/>
      <c r="J50" s="67"/>
      <c r="K50" s="67"/>
      <c r="L50" s="1"/>
      <c r="M50" s="70"/>
      <c r="N50" s="70">
        <v>2021</v>
      </c>
      <c r="O50" s="70">
        <v>1</v>
      </c>
      <c r="P50" s="270">
        <v>73795.75</v>
      </c>
      <c r="Q50" s="90">
        <v>44197</v>
      </c>
      <c r="R50" s="272">
        <v>75.044566666666668</v>
      </c>
      <c r="S50" s="70"/>
      <c r="T50" s="36"/>
      <c r="U50" s="36"/>
      <c r="V50" s="36"/>
      <c r="W50" s="36"/>
      <c r="X50" s="36"/>
      <c r="Y50" s="36"/>
      <c r="Z50" s="36"/>
      <c r="AA50" s="36"/>
    </row>
    <row r="51" spans="1:27" s="68" customFormat="1" ht="15" x14ac:dyDescent="0.25">
      <c r="A51" s="2"/>
      <c r="C51" s="110"/>
      <c r="D51" s="110"/>
      <c r="E51" s="110"/>
      <c r="F51" s="110"/>
      <c r="G51" s="110"/>
      <c r="H51" s="110"/>
      <c r="I51" s="110"/>
      <c r="J51" s="110"/>
      <c r="K51" s="82"/>
      <c r="L51" s="2"/>
      <c r="M51" s="70"/>
      <c r="N51" s="70">
        <v>2021</v>
      </c>
      <c r="O51" s="70">
        <v>2</v>
      </c>
      <c r="P51" s="270">
        <v>92575.65</v>
      </c>
      <c r="Q51" s="90">
        <v>44228</v>
      </c>
      <c r="R51" s="272">
        <v>74.09624500000001</v>
      </c>
      <c r="S51" s="70"/>
      <c r="T51" s="36"/>
      <c r="U51" s="36"/>
      <c r="V51" s="36"/>
      <c r="W51" s="36"/>
      <c r="X51" s="36"/>
      <c r="Y51" s="36"/>
      <c r="Z51" s="36"/>
      <c r="AA51" s="36"/>
    </row>
    <row r="52" spans="1:27" s="68" customFormat="1" ht="15" x14ac:dyDescent="0.25">
      <c r="A52" s="2"/>
      <c r="C52" s="110"/>
      <c r="D52" s="110"/>
      <c r="E52" s="110"/>
      <c r="F52" s="110"/>
      <c r="G52" s="110"/>
      <c r="H52" s="110"/>
      <c r="I52" s="110"/>
      <c r="J52" s="110"/>
      <c r="K52" s="82"/>
      <c r="L52" s="2"/>
      <c r="M52" s="70"/>
      <c r="N52" s="70">
        <v>2021</v>
      </c>
      <c r="O52" s="70">
        <v>3</v>
      </c>
      <c r="P52" s="270">
        <v>106304.5</v>
      </c>
      <c r="Q52" s="90">
        <v>44256</v>
      </c>
      <c r="R52" s="272">
        <v>77.079349166666674</v>
      </c>
      <c r="S52" s="70"/>
      <c r="T52" s="36"/>
      <c r="U52" s="36"/>
      <c r="V52" s="36"/>
      <c r="W52" s="36"/>
      <c r="X52" s="36"/>
      <c r="Y52" s="36"/>
      <c r="Z52" s="36"/>
      <c r="AA52" s="36"/>
    </row>
    <row r="53" spans="1:27" s="68" customFormat="1" ht="15" x14ac:dyDescent="0.25">
      <c r="A53" s="2"/>
      <c r="C53" s="110"/>
      <c r="D53" s="110"/>
      <c r="E53" s="110"/>
      <c r="F53" s="110"/>
      <c r="G53" s="110"/>
      <c r="H53" s="110"/>
      <c r="I53" s="110"/>
      <c r="J53" s="110"/>
      <c r="K53" s="82"/>
      <c r="L53" s="2"/>
      <c r="M53" s="70"/>
      <c r="N53" s="70">
        <v>2021</v>
      </c>
      <c r="O53" s="70">
        <v>4</v>
      </c>
      <c r="P53" s="270">
        <v>93619.9</v>
      </c>
      <c r="Q53" s="90">
        <v>44287</v>
      </c>
      <c r="R53" s="272">
        <v>84.788320000000013</v>
      </c>
      <c r="S53" s="70"/>
      <c r="T53" s="36"/>
      <c r="U53" s="36"/>
      <c r="V53" s="36"/>
      <c r="W53" s="36"/>
      <c r="X53" s="36"/>
      <c r="Y53" s="36"/>
      <c r="Z53" s="36"/>
      <c r="AA53" s="36"/>
    </row>
    <row r="54" spans="1:27" s="68" customFormat="1" ht="15" x14ac:dyDescent="0.25">
      <c r="A54" s="2"/>
      <c r="C54" s="110"/>
      <c r="D54" s="110"/>
      <c r="E54" s="110"/>
      <c r="F54" s="110"/>
      <c r="G54" s="110"/>
      <c r="H54" s="110"/>
      <c r="I54" s="110"/>
      <c r="J54" s="110"/>
      <c r="K54" s="82"/>
      <c r="L54" s="2"/>
      <c r="M54" s="70"/>
      <c r="N54" s="70">
        <v>2021</v>
      </c>
      <c r="O54" s="70">
        <v>5</v>
      </c>
      <c r="P54" s="270">
        <v>80191.279999999329</v>
      </c>
      <c r="Q54" s="90">
        <v>44317</v>
      </c>
      <c r="R54" s="272">
        <v>87.266584999999949</v>
      </c>
      <c r="S54" s="70"/>
      <c r="T54" s="36"/>
      <c r="U54" s="36"/>
      <c r="V54" s="36"/>
      <c r="W54" s="36"/>
      <c r="X54" s="36"/>
      <c r="Y54" s="36"/>
      <c r="Z54" s="36"/>
      <c r="AA54" s="36"/>
    </row>
    <row r="55" spans="1:27" s="68" customFormat="1" ht="15" x14ac:dyDescent="0.25">
      <c r="A55" s="2"/>
      <c r="C55" s="110"/>
      <c r="D55" s="110"/>
      <c r="E55" s="110"/>
      <c r="F55" s="110"/>
      <c r="G55" s="110"/>
      <c r="H55" s="110"/>
      <c r="I55" s="110"/>
      <c r="J55" s="110"/>
      <c r="K55" s="82"/>
      <c r="L55" s="2"/>
      <c r="M55" s="70"/>
      <c r="N55" s="70">
        <v>2021</v>
      </c>
      <c r="O55" s="70">
        <v>6</v>
      </c>
      <c r="P55" s="270">
        <v>97115.05</v>
      </c>
      <c r="Q55" s="90">
        <v>44348</v>
      </c>
      <c r="R55" s="272">
        <v>88.946859999999944</v>
      </c>
      <c r="S55" s="70"/>
      <c r="T55" s="36"/>
      <c r="U55" s="36"/>
      <c r="V55" s="36"/>
      <c r="W55" s="36"/>
      <c r="X55" s="36"/>
      <c r="Y55" s="36"/>
      <c r="Z55" s="36"/>
      <c r="AA55" s="36"/>
    </row>
    <row r="56" spans="1:27" s="68" customFormat="1" ht="15" x14ac:dyDescent="0.25">
      <c r="A56" s="2"/>
      <c r="C56" s="110"/>
      <c r="D56" s="110"/>
      <c r="E56" s="110"/>
      <c r="F56" s="110"/>
      <c r="G56" s="110"/>
      <c r="H56" s="110"/>
      <c r="I56" s="110"/>
      <c r="J56" s="110"/>
      <c r="K56" s="82"/>
      <c r="L56" s="2"/>
      <c r="M56" s="70"/>
      <c r="N56" s="70">
        <v>2021</v>
      </c>
      <c r="O56" s="70">
        <v>7</v>
      </c>
      <c r="P56" s="270">
        <v>106784.75</v>
      </c>
      <c r="Q56" s="90">
        <v>44378</v>
      </c>
      <c r="R56" s="272">
        <v>90.705797499999946</v>
      </c>
      <c r="S56" s="70"/>
      <c r="T56" s="36"/>
      <c r="U56" s="36"/>
      <c r="V56" s="36"/>
      <c r="W56" s="36"/>
      <c r="X56" s="36"/>
      <c r="Y56" s="36"/>
      <c r="Z56" s="36"/>
      <c r="AA56" s="36"/>
    </row>
    <row r="57" spans="1:27" s="68" customFormat="1" ht="15" x14ac:dyDescent="0.25">
      <c r="A57" s="2"/>
      <c r="C57" s="110"/>
      <c r="D57" s="110"/>
      <c r="E57" s="110"/>
      <c r="F57" s="110"/>
      <c r="G57" s="110"/>
      <c r="H57" s="110"/>
      <c r="I57" s="110"/>
      <c r="J57" s="110"/>
      <c r="K57" s="82"/>
      <c r="L57" s="2"/>
      <c r="M57" s="70"/>
      <c r="N57" s="70">
        <v>2021</v>
      </c>
      <c r="O57" s="70">
        <v>8</v>
      </c>
      <c r="P57" s="270">
        <v>110136.55</v>
      </c>
      <c r="Q57" s="90">
        <v>44409</v>
      </c>
      <c r="R57" s="272">
        <v>92.999852499999932</v>
      </c>
      <c r="S57" s="70"/>
      <c r="T57" s="36"/>
      <c r="U57" s="36"/>
      <c r="V57" s="36"/>
      <c r="W57" s="36"/>
      <c r="X57" s="36"/>
      <c r="Y57" s="36"/>
      <c r="Z57" s="36"/>
      <c r="AA57" s="36"/>
    </row>
    <row r="58" spans="1:27" s="68" customFormat="1" ht="15" x14ac:dyDescent="0.25">
      <c r="A58" s="2"/>
      <c r="C58" s="110"/>
      <c r="D58" s="110"/>
      <c r="E58" s="110"/>
      <c r="F58" s="110"/>
      <c r="G58" s="110"/>
      <c r="H58" s="110"/>
      <c r="I58" s="110"/>
      <c r="J58" s="110"/>
      <c r="K58" s="82"/>
      <c r="L58" s="2"/>
      <c r="M58" s="70"/>
      <c r="N58" s="70">
        <v>2021</v>
      </c>
      <c r="O58" s="70">
        <v>9</v>
      </c>
      <c r="P58" s="270">
        <v>122856.48999999999</v>
      </c>
      <c r="Q58" s="90">
        <v>44440</v>
      </c>
      <c r="R58" s="272">
        <v>95.532844999999952</v>
      </c>
      <c r="S58" s="70"/>
      <c r="T58" s="36"/>
      <c r="U58" s="36"/>
      <c r="V58" s="36"/>
      <c r="W58" s="36"/>
      <c r="X58" s="36"/>
      <c r="Y58" s="36"/>
      <c r="Z58" s="36"/>
      <c r="AA58" s="36"/>
    </row>
    <row r="59" spans="1:27" s="68" customFormat="1" ht="15" x14ac:dyDescent="0.25">
      <c r="A59" s="2"/>
      <c r="C59" s="110"/>
      <c r="D59" s="110"/>
      <c r="E59" s="110"/>
      <c r="F59" s="110"/>
      <c r="G59" s="110"/>
      <c r="H59" s="110"/>
      <c r="I59" s="110"/>
      <c r="J59" s="110"/>
      <c r="K59" s="82"/>
      <c r="L59" s="2"/>
      <c r="M59" s="70"/>
      <c r="N59" s="70">
        <v>2021</v>
      </c>
      <c r="O59" s="70">
        <v>10</v>
      </c>
      <c r="P59" s="270">
        <v>117728.01000000001</v>
      </c>
      <c r="Q59" s="90">
        <v>44470</v>
      </c>
      <c r="R59" s="272">
        <v>97.064354166666632</v>
      </c>
      <c r="S59" s="70"/>
      <c r="T59" s="36"/>
      <c r="U59" s="36"/>
      <c r="V59" s="36"/>
      <c r="W59" s="36"/>
      <c r="X59" s="36"/>
      <c r="Y59" s="36"/>
      <c r="Z59" s="36"/>
      <c r="AA59" s="36"/>
    </row>
    <row r="60" spans="1:27" s="68" customFormat="1" ht="15" x14ac:dyDescent="0.25">
      <c r="A60" s="2"/>
      <c r="C60" s="110"/>
      <c r="D60" s="110"/>
      <c r="E60" s="110"/>
      <c r="F60" s="110"/>
      <c r="G60" s="110"/>
      <c r="H60" s="110"/>
      <c r="I60" s="110"/>
      <c r="J60" s="110"/>
      <c r="K60" s="82"/>
      <c r="L60" s="2"/>
      <c r="M60" s="70"/>
      <c r="N60" s="70">
        <v>2021</v>
      </c>
      <c r="O60" s="70">
        <v>11</v>
      </c>
      <c r="P60" s="270">
        <v>112764.95</v>
      </c>
      <c r="Q60" s="90">
        <v>44501</v>
      </c>
      <c r="R60" s="272">
        <v>99.378615833333285</v>
      </c>
      <c r="S60" s="70"/>
      <c r="T60" s="36"/>
      <c r="U60" s="36"/>
      <c r="V60" s="36"/>
      <c r="W60" s="36"/>
      <c r="X60" s="36"/>
      <c r="Y60" s="36"/>
      <c r="Z60" s="36"/>
      <c r="AA60" s="36"/>
    </row>
    <row r="61" spans="1:27" s="68" customFormat="1" ht="15" x14ac:dyDescent="0.25">
      <c r="A61" s="2"/>
      <c r="C61" s="110"/>
      <c r="D61" s="110"/>
      <c r="E61" s="110"/>
      <c r="F61" s="110"/>
      <c r="G61" s="110"/>
      <c r="H61" s="110"/>
      <c r="I61" s="110"/>
      <c r="J61" s="110"/>
      <c r="K61" s="82"/>
      <c r="L61" s="2"/>
      <c r="M61" s="70"/>
      <c r="N61" s="70">
        <v>2021</v>
      </c>
      <c r="O61" s="70">
        <v>12</v>
      </c>
      <c r="P61" s="270">
        <v>103121.74000000149</v>
      </c>
      <c r="Q61" s="90">
        <v>44531</v>
      </c>
      <c r="R61" s="272">
        <v>101.41621833333339</v>
      </c>
      <c r="S61" s="70"/>
      <c r="T61" s="36"/>
      <c r="U61" s="36"/>
      <c r="V61" s="36"/>
      <c r="W61" s="36"/>
      <c r="X61" s="36"/>
      <c r="Y61" s="36"/>
      <c r="Z61" s="36"/>
      <c r="AA61" s="36"/>
    </row>
    <row r="62" spans="1:27" s="68" customFormat="1" ht="15" x14ac:dyDescent="0.25">
      <c r="A62" s="2"/>
      <c r="C62" s="110"/>
      <c r="D62" s="110"/>
      <c r="E62" s="110"/>
      <c r="F62" s="110"/>
      <c r="G62" s="110"/>
      <c r="H62" s="110"/>
      <c r="I62" s="110"/>
      <c r="J62" s="110"/>
      <c r="K62" s="82"/>
      <c r="L62" s="2"/>
      <c r="M62" s="70"/>
      <c r="N62" s="70">
        <v>2022</v>
      </c>
      <c r="O62" s="70">
        <v>1</v>
      </c>
      <c r="P62" s="270">
        <v>94226.75</v>
      </c>
      <c r="Q62" s="90">
        <v>44562</v>
      </c>
      <c r="R62" s="272">
        <v>103.11880166666674</v>
      </c>
      <c r="S62" s="70"/>
      <c r="T62" s="36"/>
      <c r="U62" s="36"/>
      <c r="V62" s="36"/>
      <c r="W62" s="36"/>
      <c r="X62" s="36"/>
      <c r="Y62" s="36"/>
      <c r="Z62" s="36"/>
      <c r="AA62" s="36"/>
    </row>
    <row r="63" spans="1:27" s="68" customFormat="1" ht="15" x14ac:dyDescent="0.25">
      <c r="A63" s="2"/>
      <c r="C63" s="110"/>
      <c r="D63" s="36"/>
      <c r="E63" s="36"/>
      <c r="F63" s="36"/>
      <c r="G63" s="36"/>
      <c r="H63" s="36"/>
      <c r="J63" s="82"/>
      <c r="K63" s="82"/>
      <c r="L63" s="2"/>
      <c r="M63" s="70"/>
      <c r="N63" s="70">
        <v>2022</v>
      </c>
      <c r="O63" s="70">
        <v>2</v>
      </c>
      <c r="P63" s="270">
        <v>121503.5</v>
      </c>
      <c r="Q63" s="90">
        <v>44593</v>
      </c>
      <c r="R63" s="272">
        <v>105.52945583333339</v>
      </c>
      <c r="S63" s="70"/>
      <c r="T63" s="36"/>
      <c r="U63" s="36"/>
      <c r="V63" s="36"/>
      <c r="W63" s="36"/>
      <c r="X63" s="36"/>
      <c r="Y63" s="36"/>
      <c r="Z63" s="36"/>
      <c r="AA63" s="36"/>
    </row>
    <row r="64" spans="1:27" s="68" customFormat="1" ht="15" x14ac:dyDescent="0.25">
      <c r="A64" s="2"/>
      <c r="C64" s="111"/>
      <c r="D64" s="36"/>
      <c r="E64" s="36"/>
      <c r="F64" s="36"/>
      <c r="G64" s="36"/>
      <c r="H64" s="36"/>
      <c r="J64" s="82"/>
      <c r="K64" s="82"/>
      <c r="L64" s="2"/>
      <c r="M64" s="70"/>
      <c r="N64" s="70">
        <v>2022</v>
      </c>
      <c r="O64" s="70">
        <v>3</v>
      </c>
      <c r="P64" s="270">
        <v>128398.25</v>
      </c>
      <c r="Q64" s="90">
        <v>44621</v>
      </c>
      <c r="R64" s="272">
        <v>107.37060166666673</v>
      </c>
      <c r="S64" s="70"/>
      <c r="T64" s="36"/>
      <c r="U64" s="36"/>
      <c r="V64" s="36"/>
      <c r="W64" s="36"/>
      <c r="X64" s="36"/>
      <c r="Y64" s="36"/>
      <c r="Z64" s="36"/>
      <c r="AA64" s="36"/>
    </row>
    <row r="65" spans="1:27" s="68" customFormat="1" ht="15" x14ac:dyDescent="0.25">
      <c r="A65" s="2"/>
      <c r="C65" s="111"/>
      <c r="D65" s="36"/>
      <c r="E65" s="36"/>
      <c r="F65" s="36"/>
      <c r="G65" s="36"/>
      <c r="H65" s="36"/>
      <c r="J65" s="82"/>
      <c r="K65" s="72"/>
      <c r="L65" s="2"/>
      <c r="M65" s="70"/>
      <c r="N65" s="70">
        <v>2022</v>
      </c>
      <c r="O65" s="70">
        <v>4</v>
      </c>
      <c r="P65" s="270">
        <v>107807.25</v>
      </c>
      <c r="Q65" s="90">
        <v>44652</v>
      </c>
      <c r="R65" s="272">
        <v>108.5528808333334</v>
      </c>
      <c r="S65" s="70"/>
      <c r="T65" s="36"/>
      <c r="U65" s="36"/>
      <c r="V65" s="36"/>
      <c r="W65" s="36"/>
      <c r="X65" s="36"/>
      <c r="Y65" s="36"/>
      <c r="Z65" s="36"/>
      <c r="AA65" s="36"/>
    </row>
    <row r="66" spans="1:27" s="68" customFormat="1" ht="15" x14ac:dyDescent="0.25">
      <c r="A66" s="2"/>
      <c r="C66" s="111"/>
      <c r="D66" s="36"/>
      <c r="E66" s="36"/>
      <c r="F66" s="36"/>
      <c r="G66" s="36"/>
      <c r="H66" s="36"/>
      <c r="J66" s="82"/>
      <c r="K66" s="72"/>
      <c r="L66" s="2"/>
      <c r="M66" s="70"/>
      <c r="N66" s="70">
        <v>2022</v>
      </c>
      <c r="O66" s="70">
        <v>5</v>
      </c>
      <c r="P66" s="270">
        <v>118688.4</v>
      </c>
      <c r="Q66" s="90">
        <v>44682</v>
      </c>
      <c r="R66" s="272">
        <v>111.76097416666678</v>
      </c>
      <c r="S66" s="70"/>
      <c r="T66" s="36"/>
      <c r="U66" s="36"/>
      <c r="V66" s="36"/>
      <c r="W66" s="36"/>
      <c r="X66" s="36"/>
      <c r="Y66" s="36"/>
      <c r="Z66" s="36"/>
      <c r="AA66" s="36"/>
    </row>
    <row r="67" spans="1:27" s="68" customFormat="1" ht="15" x14ac:dyDescent="0.25">
      <c r="A67" s="2"/>
      <c r="C67" s="111"/>
      <c r="D67" s="36"/>
      <c r="E67" s="36"/>
      <c r="F67" s="36"/>
      <c r="G67" s="36"/>
      <c r="H67" s="36"/>
      <c r="J67" s="82"/>
      <c r="K67" s="72"/>
      <c r="L67" s="2"/>
      <c r="M67" s="70"/>
      <c r="N67" s="70">
        <v>2022</v>
      </c>
      <c r="O67" s="70">
        <v>6</v>
      </c>
      <c r="P67" s="270">
        <v>119499.9</v>
      </c>
      <c r="Q67" s="90">
        <v>44713</v>
      </c>
      <c r="R67" s="272">
        <v>113.62637833333346</v>
      </c>
      <c r="S67" s="70"/>
      <c r="T67" s="36"/>
      <c r="U67" s="36"/>
      <c r="V67" s="36"/>
      <c r="W67" s="36"/>
      <c r="X67" s="36"/>
      <c r="Y67" s="36"/>
      <c r="Z67" s="36"/>
      <c r="AA67" s="36"/>
    </row>
    <row r="68" spans="1:27" s="68" customFormat="1" ht="15" x14ac:dyDescent="0.25">
      <c r="A68" s="2"/>
      <c r="C68" s="111"/>
      <c r="D68" s="36"/>
      <c r="E68" s="36"/>
      <c r="F68" s="36"/>
      <c r="G68" s="36"/>
      <c r="H68" s="36"/>
      <c r="J68" s="82"/>
      <c r="K68" s="72"/>
      <c r="L68" s="2"/>
      <c r="M68" s="70"/>
      <c r="N68" s="70">
        <v>2022</v>
      </c>
      <c r="O68" s="70">
        <v>7</v>
      </c>
      <c r="P68" s="270">
        <v>125388.81</v>
      </c>
      <c r="Q68" s="90">
        <v>44743</v>
      </c>
      <c r="R68" s="272">
        <v>115.17671666666679</v>
      </c>
      <c r="S68" s="70"/>
      <c r="T68" s="36"/>
      <c r="U68" s="36"/>
      <c r="V68" s="36"/>
      <c r="W68" s="36"/>
      <c r="X68" s="36"/>
      <c r="Y68" s="36"/>
      <c r="Z68" s="36"/>
      <c r="AA68" s="36"/>
    </row>
    <row r="69" spans="1:27" s="68" customFormat="1" ht="15" x14ac:dyDescent="0.25">
      <c r="A69" s="2"/>
      <c r="C69" s="111"/>
      <c r="D69" s="36"/>
      <c r="E69" s="36"/>
      <c r="F69" s="36"/>
      <c r="G69" s="36"/>
      <c r="H69" s="36"/>
      <c r="J69" s="82"/>
      <c r="K69" s="72"/>
      <c r="L69" s="2"/>
      <c r="M69" s="70"/>
      <c r="N69" s="70">
        <v>2022</v>
      </c>
      <c r="O69" s="70">
        <v>8</v>
      </c>
      <c r="P69" s="270">
        <v>140032.75</v>
      </c>
      <c r="Q69" s="90">
        <v>44774</v>
      </c>
      <c r="R69" s="272">
        <v>117.66806666666682</v>
      </c>
      <c r="S69" s="70"/>
      <c r="T69" s="36"/>
      <c r="U69" s="36"/>
      <c r="V69" s="36"/>
      <c r="W69" s="36"/>
      <c r="X69" s="36"/>
      <c r="Y69" s="36"/>
      <c r="Z69" s="36"/>
      <c r="AA69" s="36"/>
    </row>
    <row r="70" spans="1:27" s="68" customFormat="1" ht="15" x14ac:dyDescent="0.25">
      <c r="A70" s="2"/>
      <c r="C70" s="111"/>
      <c r="D70" s="36"/>
      <c r="E70" s="36"/>
      <c r="F70" s="36"/>
      <c r="G70" s="36"/>
      <c r="H70" s="36"/>
      <c r="J70" s="82"/>
      <c r="K70" s="72"/>
      <c r="L70" s="2"/>
      <c r="M70" s="70"/>
      <c r="N70" s="70">
        <v>2022</v>
      </c>
      <c r="O70" s="70">
        <v>9</v>
      </c>
      <c r="P70" s="270">
        <v>143139.25</v>
      </c>
      <c r="Q70" s="90">
        <v>44805</v>
      </c>
      <c r="R70" s="272">
        <v>119.3582966666668</v>
      </c>
      <c r="S70" s="70"/>
      <c r="T70" s="36"/>
      <c r="U70" s="36"/>
      <c r="V70" s="36"/>
      <c r="W70" s="36"/>
      <c r="X70" s="36"/>
      <c r="Y70" s="36"/>
      <c r="Z70" s="36"/>
      <c r="AA70" s="36"/>
    </row>
    <row r="71" spans="1:27" s="68" customFormat="1" ht="15" x14ac:dyDescent="0.25">
      <c r="A71" s="2"/>
      <c r="C71" s="111"/>
      <c r="D71" s="36"/>
      <c r="E71" s="36"/>
      <c r="F71" s="36"/>
      <c r="G71" s="36"/>
      <c r="H71" s="36"/>
      <c r="J71" s="82"/>
      <c r="K71" s="72"/>
      <c r="L71" s="2"/>
      <c r="M71" s="70"/>
      <c r="N71" s="70">
        <v>2022</v>
      </c>
      <c r="O71" s="70">
        <v>10</v>
      </c>
      <c r="P71" s="270">
        <v>136104.095</v>
      </c>
      <c r="Q71" s="90">
        <v>44835</v>
      </c>
      <c r="R71" s="272">
        <v>120.88963708333345</v>
      </c>
      <c r="S71" s="70"/>
      <c r="T71" s="36"/>
      <c r="U71" s="36"/>
      <c r="V71" s="36"/>
      <c r="W71" s="36"/>
      <c r="X71" s="36"/>
      <c r="Y71" s="36"/>
      <c r="Z71" s="36"/>
      <c r="AA71" s="36"/>
    </row>
    <row r="72" spans="1:27" s="68" customFormat="1" ht="15" x14ac:dyDescent="0.25">
      <c r="A72" s="2"/>
      <c r="C72" s="111"/>
      <c r="D72" s="36"/>
      <c r="E72" s="36"/>
      <c r="F72" s="36"/>
      <c r="G72" s="36"/>
      <c r="H72" s="36"/>
      <c r="J72" s="82"/>
      <c r="K72" s="72"/>
      <c r="L72" s="2"/>
      <c r="M72" s="70"/>
      <c r="N72" s="70">
        <v>2022</v>
      </c>
      <c r="O72" s="70">
        <v>11</v>
      </c>
      <c r="P72" s="270">
        <v>130245.5</v>
      </c>
      <c r="Q72" s="90">
        <v>44866</v>
      </c>
      <c r="R72" s="272">
        <v>122.34634958333346</v>
      </c>
      <c r="S72" s="70"/>
      <c r="T72" s="36"/>
      <c r="U72" s="36"/>
      <c r="V72" s="36"/>
      <c r="W72" s="36"/>
      <c r="X72" s="36"/>
      <c r="Y72" s="36"/>
      <c r="Z72" s="36"/>
      <c r="AA72" s="36"/>
    </row>
    <row r="73" spans="1:27" s="68" customFormat="1" ht="15" x14ac:dyDescent="0.25">
      <c r="A73" s="2"/>
      <c r="C73" s="111"/>
      <c r="D73" s="36"/>
      <c r="E73" s="36"/>
      <c r="F73" s="36"/>
      <c r="G73" s="36"/>
      <c r="H73" s="36"/>
      <c r="J73" s="82"/>
      <c r="K73" s="72"/>
      <c r="L73" s="2"/>
      <c r="M73" s="70"/>
      <c r="N73" s="70">
        <v>2022</v>
      </c>
      <c r="O73" s="70">
        <v>12</v>
      </c>
      <c r="P73" s="270">
        <v>121299.05</v>
      </c>
      <c r="Q73" s="90">
        <v>44896</v>
      </c>
      <c r="R73" s="272">
        <v>123.86112541666668</v>
      </c>
      <c r="S73" s="70"/>
      <c r="T73" s="36"/>
      <c r="U73" s="36"/>
      <c r="V73" s="36"/>
      <c r="W73" s="36"/>
      <c r="X73" s="36"/>
      <c r="Y73" s="36"/>
      <c r="Z73" s="36"/>
      <c r="AA73" s="36"/>
    </row>
    <row r="74" spans="1:27" s="68" customFormat="1" ht="15" x14ac:dyDescent="0.25">
      <c r="A74" s="2"/>
      <c r="C74" s="111"/>
      <c r="D74" s="36"/>
      <c r="E74" s="36"/>
      <c r="F74" s="36"/>
      <c r="G74" s="36"/>
      <c r="H74" s="36"/>
      <c r="J74" s="82"/>
      <c r="K74" s="72"/>
      <c r="L74" s="2"/>
      <c r="M74" s="70"/>
      <c r="N74" s="70">
        <v>2023</v>
      </c>
      <c r="O74" s="70">
        <v>1</v>
      </c>
      <c r="P74" s="270">
        <v>105772.75</v>
      </c>
      <c r="Q74" s="90">
        <v>44927</v>
      </c>
      <c r="R74" s="272">
        <v>124.82329208333334</v>
      </c>
      <c r="S74" s="70"/>
      <c r="T74" s="36"/>
      <c r="U74" s="36"/>
      <c r="V74" s="36"/>
      <c r="W74" s="36"/>
      <c r="X74" s="36"/>
      <c r="Y74" s="36"/>
      <c r="Z74" s="36"/>
      <c r="AA74" s="36"/>
    </row>
    <row r="75" spans="1:27" s="68" customFormat="1" ht="15" x14ac:dyDescent="0.25">
      <c r="A75" s="2"/>
      <c r="C75" s="111"/>
      <c r="D75" s="36"/>
      <c r="E75" s="36"/>
      <c r="F75" s="36"/>
      <c r="G75" s="36"/>
      <c r="H75" s="36"/>
      <c r="I75" s="82"/>
      <c r="J75" s="82"/>
      <c r="K75" s="72"/>
      <c r="L75" s="2"/>
      <c r="M75" s="70"/>
      <c r="N75" s="70">
        <v>2023</v>
      </c>
      <c r="O75" s="70">
        <v>2</v>
      </c>
      <c r="P75" s="270">
        <v>130581.25</v>
      </c>
      <c r="Q75" s="90">
        <v>44958</v>
      </c>
      <c r="R75" s="272">
        <v>125.57977125000001</v>
      </c>
      <c r="S75" s="70"/>
      <c r="T75" s="36"/>
      <c r="U75" s="36"/>
      <c r="V75" s="36"/>
      <c r="W75" s="36"/>
      <c r="X75" s="36"/>
      <c r="Y75" s="36"/>
      <c r="Z75" s="36"/>
      <c r="AA75" s="36"/>
    </row>
    <row r="76" spans="1:27" s="68" customFormat="1" ht="15" x14ac:dyDescent="0.25">
      <c r="A76" s="2"/>
      <c r="C76" s="111"/>
      <c r="D76" s="36"/>
      <c r="E76" s="36"/>
      <c r="F76" s="36"/>
      <c r="G76" s="36"/>
      <c r="H76" s="36"/>
      <c r="I76" s="82"/>
      <c r="J76" s="82"/>
      <c r="K76" s="72"/>
      <c r="L76" s="2"/>
      <c r="M76" s="70"/>
      <c r="N76" s="70">
        <v>2023</v>
      </c>
      <c r="O76" s="70">
        <v>3</v>
      </c>
      <c r="P76" s="270">
        <v>140332.75</v>
      </c>
      <c r="Q76" s="90">
        <v>44986</v>
      </c>
      <c r="R76" s="272">
        <v>126.57431291666666</v>
      </c>
      <c r="S76" s="70"/>
      <c r="T76" s="36"/>
      <c r="U76" s="36"/>
      <c r="V76" s="36"/>
      <c r="W76" s="36"/>
      <c r="X76" s="36"/>
      <c r="Y76" s="36"/>
      <c r="Z76" s="36"/>
      <c r="AA76" s="36"/>
    </row>
    <row r="77" spans="1:27" s="68" customFormat="1" ht="15" x14ac:dyDescent="0.25">
      <c r="A77" s="2"/>
      <c r="C77" s="111"/>
      <c r="D77" s="36"/>
      <c r="E77" s="36"/>
      <c r="F77" s="36"/>
      <c r="G77" s="36"/>
      <c r="H77" s="36"/>
      <c r="I77" s="82"/>
      <c r="J77" s="82"/>
      <c r="K77" s="72"/>
      <c r="L77" s="2"/>
      <c r="M77" s="70"/>
      <c r="N77" s="70">
        <v>2023</v>
      </c>
      <c r="O77" s="70">
        <v>4</v>
      </c>
      <c r="P77" s="270">
        <v>118354.25</v>
      </c>
      <c r="Q77" s="90">
        <v>45017</v>
      </c>
      <c r="R77" s="272">
        <v>127.45322958333333</v>
      </c>
      <c r="S77" s="70"/>
      <c r="T77" s="36"/>
      <c r="U77" s="36"/>
      <c r="V77" s="36"/>
      <c r="W77" s="36"/>
      <c r="X77" s="36"/>
      <c r="Y77" s="36"/>
      <c r="Z77" s="36"/>
      <c r="AA77" s="36"/>
    </row>
    <row r="78" spans="1:27" s="68" customFormat="1" ht="15" x14ac:dyDescent="0.25">
      <c r="A78" s="2"/>
      <c r="C78" s="111"/>
      <c r="D78" s="36"/>
      <c r="E78" s="36"/>
      <c r="F78" s="36"/>
      <c r="G78" s="36"/>
      <c r="H78" s="36"/>
      <c r="I78" s="82"/>
      <c r="J78" s="82"/>
      <c r="K78" s="72"/>
      <c r="L78" s="2"/>
      <c r="M78" s="70"/>
      <c r="N78" s="70">
        <v>2023</v>
      </c>
      <c r="O78" s="70">
        <v>5</v>
      </c>
      <c r="P78" s="270">
        <v>142337.11000000002</v>
      </c>
      <c r="Q78" s="90">
        <v>45047</v>
      </c>
      <c r="R78" s="272">
        <v>129.42395541666667</v>
      </c>
      <c r="S78" s="70"/>
      <c r="T78" s="36"/>
      <c r="U78" s="36"/>
      <c r="V78" s="36"/>
      <c r="W78" s="36"/>
      <c r="X78" s="36"/>
      <c r="Y78" s="36"/>
      <c r="Z78" s="36"/>
      <c r="AA78" s="36"/>
    </row>
    <row r="79" spans="1:27" s="68" customFormat="1" ht="15" x14ac:dyDescent="0.25">
      <c r="A79" s="2"/>
      <c r="C79" s="111"/>
      <c r="D79" s="36"/>
      <c r="E79" s="36"/>
      <c r="F79" s="36"/>
      <c r="G79" s="36"/>
      <c r="H79" s="36"/>
      <c r="I79" s="82"/>
      <c r="J79" s="82"/>
      <c r="K79" s="72"/>
      <c r="L79" s="2"/>
      <c r="M79" s="70"/>
      <c r="N79" s="70">
        <v>2023</v>
      </c>
      <c r="O79" s="70">
        <v>6</v>
      </c>
      <c r="P79" s="270">
        <v>145761.25</v>
      </c>
      <c r="Q79" s="90">
        <v>45078</v>
      </c>
      <c r="R79" s="272">
        <v>131.61240125000003</v>
      </c>
      <c r="S79" s="70"/>
      <c r="T79" s="36"/>
      <c r="U79" s="36"/>
      <c r="V79" s="36"/>
      <c r="W79" s="36"/>
      <c r="X79" s="36"/>
      <c r="Y79" s="36"/>
      <c r="Z79" s="36"/>
      <c r="AA79" s="36"/>
    </row>
    <row r="80" spans="1:27" s="68" customFormat="1" ht="15" x14ac:dyDescent="0.25">
      <c r="A80" s="2"/>
      <c r="C80" s="111"/>
      <c r="D80" s="36"/>
      <c r="E80" s="36"/>
      <c r="F80" s="36"/>
      <c r="G80" s="36"/>
      <c r="H80" s="36"/>
      <c r="I80" s="82"/>
      <c r="J80" s="82"/>
      <c r="K80" s="72"/>
      <c r="L80" s="107"/>
      <c r="M80" s="89"/>
      <c r="N80" s="70">
        <v>2023</v>
      </c>
      <c r="O80" s="70">
        <v>7</v>
      </c>
      <c r="P80" s="270">
        <v>152036.25</v>
      </c>
      <c r="Q80" s="90">
        <v>45108</v>
      </c>
      <c r="R80" s="272">
        <v>133.83302125000003</v>
      </c>
      <c r="S80" s="70"/>
      <c r="T80" s="36"/>
      <c r="U80" s="36"/>
      <c r="V80" s="36"/>
      <c r="W80" s="36"/>
      <c r="X80" s="36"/>
      <c r="Y80" s="36"/>
      <c r="Z80" s="36"/>
      <c r="AA80" s="36"/>
    </row>
    <row r="81" spans="1:27" s="68" customFormat="1" ht="15" x14ac:dyDescent="0.25">
      <c r="A81" s="2"/>
      <c r="C81" s="111"/>
      <c r="D81" s="36"/>
      <c r="E81" s="36"/>
      <c r="F81" s="36"/>
      <c r="G81" s="36"/>
      <c r="H81" s="36"/>
      <c r="I81" s="82"/>
      <c r="J81" s="82"/>
      <c r="K81" s="72"/>
      <c r="L81" s="107"/>
      <c r="M81" s="89"/>
      <c r="N81" s="70">
        <v>2023</v>
      </c>
      <c r="O81" s="70">
        <v>8</v>
      </c>
      <c r="P81" s="270">
        <v>171580.66999450681</v>
      </c>
      <c r="Q81" s="90">
        <v>45139</v>
      </c>
      <c r="R81" s="272">
        <v>136.46201458287555</v>
      </c>
      <c r="S81" s="70"/>
      <c r="T81" s="36"/>
      <c r="U81" s="36"/>
      <c r="V81" s="36"/>
      <c r="W81" s="36"/>
      <c r="X81" s="36"/>
      <c r="Y81" s="36"/>
      <c r="Z81" s="36"/>
      <c r="AA81" s="36"/>
    </row>
    <row r="82" spans="1:27" s="68" customFormat="1" ht="15" x14ac:dyDescent="0.25">
      <c r="A82" s="2"/>
      <c r="C82" s="111"/>
      <c r="D82" s="36"/>
      <c r="E82" s="36"/>
      <c r="F82" s="36"/>
      <c r="G82" s="36"/>
      <c r="H82" s="36"/>
      <c r="I82" s="82"/>
      <c r="J82" s="82"/>
      <c r="K82" s="82"/>
      <c r="L82" s="2"/>
      <c r="M82" s="70"/>
      <c r="N82" s="70">
        <v>2023</v>
      </c>
      <c r="O82" s="70">
        <v>9</v>
      </c>
      <c r="P82" s="270">
        <v>179961.75</v>
      </c>
      <c r="Q82" s="90">
        <v>45170</v>
      </c>
      <c r="R82" s="272">
        <v>139.53055624954223</v>
      </c>
      <c r="S82" s="70"/>
      <c r="T82" s="36"/>
      <c r="U82" s="36"/>
      <c r="V82" s="36"/>
      <c r="W82" s="36"/>
      <c r="X82" s="36"/>
      <c r="Y82" s="36"/>
      <c r="Z82" s="36"/>
      <c r="AA82" s="36"/>
    </row>
    <row r="83" spans="1:27" s="68" customFormat="1" ht="15" x14ac:dyDescent="0.25">
      <c r="A83" s="2"/>
      <c r="C83" s="111"/>
      <c r="D83" s="36"/>
      <c r="E83" s="36"/>
      <c r="F83" s="36"/>
      <c r="G83" s="36"/>
      <c r="H83" s="36"/>
      <c r="I83" s="82"/>
      <c r="J83" s="82"/>
      <c r="K83" s="82"/>
      <c r="L83" s="2"/>
      <c r="M83" s="70"/>
      <c r="N83" s="70">
        <v>2023</v>
      </c>
      <c r="O83" s="70">
        <v>10</v>
      </c>
      <c r="P83" s="270">
        <v>172010.41</v>
      </c>
      <c r="Q83" s="90">
        <v>45200</v>
      </c>
      <c r="R83" s="272">
        <v>142.52274916620891</v>
      </c>
      <c r="S83" s="70"/>
      <c r="T83" s="36"/>
      <c r="U83" s="36"/>
      <c r="V83" s="36"/>
      <c r="W83" s="36"/>
      <c r="X83" s="36"/>
      <c r="Y83" s="36"/>
      <c r="Z83" s="36"/>
      <c r="AA83" s="36"/>
    </row>
    <row r="84" spans="1:27" s="68" customFormat="1" ht="15" x14ac:dyDescent="0.25">
      <c r="A84" s="2"/>
      <c r="C84" s="111"/>
      <c r="D84" s="36"/>
      <c r="E84" s="36"/>
      <c r="F84" s="36"/>
      <c r="G84" s="36"/>
      <c r="H84" s="36"/>
      <c r="I84" s="82"/>
      <c r="J84" s="82"/>
      <c r="K84" s="82"/>
      <c r="L84" s="2"/>
      <c r="M84" s="70"/>
      <c r="N84" s="70">
        <v>2023</v>
      </c>
      <c r="O84" s="70">
        <v>11</v>
      </c>
      <c r="P84" s="270">
        <v>163540.09</v>
      </c>
      <c r="Q84" s="90">
        <v>45231</v>
      </c>
      <c r="R84" s="272">
        <v>145.29729833287556</v>
      </c>
      <c r="S84" s="70"/>
      <c r="T84" s="36"/>
      <c r="U84" s="36"/>
      <c r="V84" s="36"/>
      <c r="W84" s="36"/>
      <c r="X84" s="36"/>
      <c r="Y84" s="36"/>
      <c r="Z84" s="36"/>
      <c r="AA84" s="36"/>
    </row>
    <row r="85" spans="1:27" s="68" customFormat="1" ht="15" x14ac:dyDescent="0.25">
      <c r="A85" s="2"/>
      <c r="C85" s="111"/>
      <c r="D85" s="36"/>
      <c r="E85" s="36"/>
      <c r="F85" s="36"/>
      <c r="G85" s="36"/>
      <c r="H85" s="36"/>
      <c r="I85" s="82"/>
      <c r="J85" s="82"/>
      <c r="K85" s="82"/>
      <c r="L85" s="2"/>
      <c r="M85" s="70"/>
      <c r="N85" s="70">
        <v>2023</v>
      </c>
      <c r="O85" s="70">
        <v>12</v>
      </c>
      <c r="P85" s="270">
        <v>124288.75</v>
      </c>
      <c r="Q85" s="90">
        <v>45261</v>
      </c>
      <c r="R85" s="272">
        <v>145.54643999954223</v>
      </c>
      <c r="S85" s="70"/>
      <c r="T85" s="36"/>
      <c r="U85" s="36"/>
      <c r="V85" s="36"/>
      <c r="W85" s="36"/>
      <c r="X85" s="36"/>
      <c r="Y85" s="36"/>
      <c r="Z85" s="36"/>
      <c r="AA85" s="36"/>
    </row>
    <row r="86" spans="1:27" s="68" customFormat="1" ht="15" x14ac:dyDescent="0.25">
      <c r="A86" s="2"/>
      <c r="C86" s="111"/>
      <c r="D86" s="36"/>
      <c r="E86" s="36"/>
      <c r="F86" s="36"/>
      <c r="G86" s="36"/>
      <c r="H86" s="36"/>
      <c r="I86" s="82"/>
      <c r="J86" s="82"/>
      <c r="K86" s="82"/>
      <c r="L86" s="2"/>
      <c r="M86" s="70"/>
      <c r="N86" s="70">
        <v>2024</v>
      </c>
      <c r="O86" s="70">
        <v>1</v>
      </c>
      <c r="P86" s="270">
        <v>109759.75</v>
      </c>
      <c r="Q86" s="90">
        <v>45292</v>
      </c>
      <c r="R86" s="272">
        <v>145.87868999954222</v>
      </c>
      <c r="S86" s="70"/>
      <c r="T86" s="36"/>
      <c r="U86" s="36"/>
      <c r="V86" s="36"/>
      <c r="W86" s="36"/>
      <c r="X86" s="36"/>
      <c r="Y86" s="36"/>
      <c r="Z86" s="36"/>
      <c r="AA86" s="36"/>
    </row>
    <row r="87" spans="1:27" s="68" customFormat="1" ht="15" x14ac:dyDescent="0.25">
      <c r="A87" s="2"/>
      <c r="C87" s="111"/>
      <c r="D87" s="36"/>
      <c r="E87" s="2"/>
      <c r="F87" s="2"/>
      <c r="G87" s="2"/>
      <c r="H87" s="2"/>
      <c r="I87" s="82"/>
      <c r="J87" s="82"/>
      <c r="K87" s="82"/>
      <c r="L87" s="2"/>
      <c r="M87" s="70"/>
      <c r="N87" s="70">
        <v>2024</v>
      </c>
      <c r="O87" s="70">
        <v>2</v>
      </c>
      <c r="P87" s="270">
        <v>161433.06</v>
      </c>
      <c r="Q87" s="90">
        <v>45323</v>
      </c>
      <c r="R87" s="272">
        <v>148.44967416620892</v>
      </c>
      <c r="S87" s="70"/>
      <c r="T87" s="36"/>
      <c r="U87" s="36"/>
      <c r="V87" s="36"/>
      <c r="W87" s="36"/>
      <c r="X87" s="36"/>
      <c r="Y87" s="36"/>
      <c r="Z87" s="36"/>
      <c r="AA87" s="36"/>
    </row>
    <row r="88" spans="1:27" s="68" customFormat="1" ht="15" x14ac:dyDescent="0.25">
      <c r="A88" s="2"/>
      <c r="C88" s="111"/>
      <c r="D88" s="36"/>
      <c r="E88" s="2"/>
      <c r="F88" s="2"/>
      <c r="G88" s="2"/>
      <c r="H88" s="2"/>
      <c r="I88" s="82"/>
      <c r="J88" s="82"/>
      <c r="K88" s="82"/>
      <c r="L88" s="2"/>
      <c r="M88" s="70"/>
      <c r="N88" s="70">
        <v>2024</v>
      </c>
      <c r="O88" s="70">
        <v>3</v>
      </c>
      <c r="P88" s="270">
        <v>142937.21</v>
      </c>
      <c r="Q88" s="90">
        <v>45352</v>
      </c>
      <c r="R88" s="272">
        <v>148.66671249954226</v>
      </c>
      <c r="S88" s="70"/>
      <c r="T88" s="36"/>
      <c r="U88" s="36"/>
      <c r="V88" s="36"/>
      <c r="W88" s="36"/>
      <c r="X88" s="36"/>
      <c r="Y88" s="36"/>
      <c r="Z88" s="36"/>
      <c r="AA88" s="36"/>
    </row>
    <row r="89" spans="1:27" s="68" customFormat="1" x14ac:dyDescent="0.2">
      <c r="A89" s="2"/>
      <c r="C89" s="111"/>
      <c r="D89" s="36"/>
      <c r="E89" s="2"/>
      <c r="F89" s="2"/>
      <c r="G89" s="2"/>
      <c r="H89" s="2"/>
      <c r="I89" s="82"/>
      <c r="J89" s="82"/>
      <c r="K89" s="82"/>
      <c r="L89" s="2"/>
      <c r="M89" s="70"/>
      <c r="N89" s="70"/>
      <c r="O89" s="70"/>
      <c r="P89" s="89"/>
      <c r="Q89" s="90"/>
      <c r="R89" s="250"/>
      <c r="S89" s="70"/>
      <c r="T89" s="36"/>
      <c r="U89" s="36"/>
      <c r="V89" s="36"/>
      <c r="W89" s="36"/>
      <c r="X89" s="36"/>
      <c r="Y89" s="36"/>
      <c r="Z89" s="36"/>
      <c r="AA89" s="36"/>
    </row>
    <row r="90" spans="1:27" s="68" customFormat="1" x14ac:dyDescent="0.2">
      <c r="A90" s="2"/>
      <c r="C90" s="111"/>
      <c r="D90" s="36"/>
      <c r="E90" s="2"/>
      <c r="F90" s="2"/>
      <c r="G90" s="2"/>
      <c r="H90" s="2"/>
      <c r="I90" s="82"/>
      <c r="J90" s="82"/>
      <c r="K90" s="82"/>
      <c r="L90" s="2"/>
      <c r="M90" s="70"/>
      <c r="N90" s="70"/>
      <c r="O90" s="70"/>
      <c r="P90" s="89"/>
      <c r="Q90" s="90"/>
      <c r="R90" s="250"/>
      <c r="S90" s="70"/>
      <c r="T90" s="36"/>
      <c r="U90" s="36"/>
      <c r="V90" s="36"/>
      <c r="W90" s="36"/>
      <c r="X90" s="36"/>
      <c r="Y90" s="36"/>
      <c r="Z90" s="36"/>
      <c r="AA90" s="36"/>
    </row>
    <row r="91" spans="1:27" s="68" customFormat="1" x14ac:dyDescent="0.2">
      <c r="A91" s="2"/>
      <c r="C91" s="111"/>
      <c r="D91" s="36"/>
      <c r="E91" s="2"/>
      <c r="F91" s="2"/>
      <c r="G91" s="2"/>
      <c r="H91" s="2"/>
      <c r="I91" s="82"/>
      <c r="J91" s="82"/>
      <c r="K91" s="82"/>
      <c r="L91" s="2"/>
      <c r="M91" s="70"/>
      <c r="N91" s="70"/>
      <c r="O91" s="70"/>
      <c r="P91" s="89"/>
      <c r="Q91" s="90"/>
      <c r="R91" s="250"/>
      <c r="S91" s="70"/>
      <c r="T91" s="36"/>
      <c r="U91" s="36"/>
      <c r="V91" s="36"/>
      <c r="W91" s="36"/>
      <c r="X91" s="36"/>
      <c r="Y91" s="36"/>
      <c r="Z91" s="36"/>
      <c r="AA91" s="36"/>
    </row>
    <row r="92" spans="1:27" s="68" customFormat="1" x14ac:dyDescent="0.2">
      <c r="A92" s="2"/>
      <c r="C92" s="111"/>
      <c r="D92" s="36"/>
      <c r="E92" s="2"/>
      <c r="F92" s="2"/>
      <c r="G92" s="2"/>
      <c r="H92" s="2"/>
      <c r="I92" s="82"/>
      <c r="J92" s="82"/>
      <c r="K92" s="82"/>
      <c r="L92" s="2"/>
      <c r="M92" s="70"/>
      <c r="N92" s="70"/>
      <c r="O92" s="70"/>
      <c r="P92" s="89"/>
      <c r="Q92" s="90"/>
      <c r="R92" s="250"/>
      <c r="S92" s="70"/>
      <c r="T92" s="36"/>
      <c r="U92" s="36"/>
      <c r="V92" s="36"/>
      <c r="W92" s="36"/>
      <c r="X92" s="36"/>
      <c r="Y92" s="36"/>
      <c r="Z92" s="36"/>
      <c r="AA92" s="36"/>
    </row>
    <row r="93" spans="1:27" s="68" customFormat="1" x14ac:dyDescent="0.2">
      <c r="A93" s="2"/>
      <c r="C93" s="111"/>
      <c r="D93" s="36"/>
      <c r="E93" s="2"/>
      <c r="F93" s="2"/>
      <c r="G93" s="2"/>
      <c r="H93" s="2"/>
      <c r="I93" s="82"/>
      <c r="J93" s="82"/>
      <c r="K93" s="82"/>
      <c r="L93" s="2"/>
      <c r="M93" s="70"/>
      <c r="N93" s="70"/>
      <c r="O93" s="70"/>
      <c r="P93" s="89"/>
      <c r="Q93" s="90"/>
      <c r="R93" s="250"/>
      <c r="S93" s="70"/>
      <c r="T93" s="36"/>
      <c r="U93" s="36"/>
      <c r="V93" s="36"/>
      <c r="W93" s="36"/>
      <c r="X93" s="36"/>
      <c r="Y93" s="36"/>
      <c r="Z93" s="36"/>
      <c r="AA93" s="36"/>
    </row>
    <row r="94" spans="1:27" s="68" customFormat="1" x14ac:dyDescent="0.2">
      <c r="A94" s="2"/>
      <c r="C94" s="111"/>
      <c r="D94" s="110"/>
      <c r="E94" s="2"/>
      <c r="F94" s="2"/>
      <c r="G94" s="2"/>
      <c r="H94" s="2"/>
      <c r="I94" s="82"/>
      <c r="J94" s="82"/>
      <c r="K94" s="82"/>
      <c r="L94" s="2"/>
      <c r="M94" s="70"/>
      <c r="N94" s="70"/>
      <c r="O94" s="70"/>
      <c r="P94" s="89"/>
      <c r="Q94" s="90"/>
      <c r="R94" s="250"/>
      <c r="S94" s="70"/>
      <c r="T94" s="36"/>
      <c r="U94" s="36"/>
      <c r="V94" s="36"/>
      <c r="W94" s="36"/>
      <c r="X94" s="36"/>
      <c r="Y94" s="36"/>
      <c r="Z94" s="36"/>
      <c r="AA94" s="36"/>
    </row>
    <row r="95" spans="1:27" s="68" customFormat="1" x14ac:dyDescent="0.2">
      <c r="A95" s="2"/>
      <c r="C95" s="111"/>
      <c r="D95" s="110"/>
      <c r="E95" s="2"/>
      <c r="F95" s="2"/>
      <c r="G95" s="2"/>
      <c r="H95" s="2"/>
      <c r="I95" s="82"/>
      <c r="J95" s="82"/>
      <c r="K95" s="82"/>
      <c r="L95" s="2"/>
      <c r="M95" s="70"/>
      <c r="N95" s="70"/>
      <c r="O95" s="70"/>
      <c r="P95" s="89"/>
      <c r="Q95" s="90"/>
      <c r="R95" s="250"/>
      <c r="S95" s="70"/>
      <c r="T95" s="36"/>
      <c r="U95" s="36"/>
      <c r="V95" s="36"/>
      <c r="W95" s="36"/>
      <c r="X95" s="36"/>
      <c r="Y95" s="36"/>
      <c r="Z95" s="36"/>
      <c r="AA95" s="36"/>
    </row>
    <row r="96" spans="1:27" s="68" customFormat="1" x14ac:dyDescent="0.2">
      <c r="A96" s="2"/>
      <c r="C96" s="111"/>
      <c r="D96" s="110"/>
      <c r="E96" s="2"/>
      <c r="F96" s="2"/>
      <c r="G96" s="2"/>
      <c r="H96" s="2"/>
      <c r="I96" s="82"/>
      <c r="J96" s="82"/>
      <c r="K96" s="82"/>
      <c r="L96" s="2"/>
      <c r="M96" s="70"/>
      <c r="N96" s="70"/>
      <c r="O96" s="70"/>
      <c r="P96" s="89"/>
      <c r="Q96" s="90"/>
      <c r="R96" s="250"/>
      <c r="S96" s="70"/>
      <c r="T96" s="36"/>
      <c r="U96" s="36"/>
      <c r="V96" s="36"/>
      <c r="W96" s="36"/>
      <c r="X96" s="36"/>
      <c r="Y96" s="36"/>
      <c r="Z96" s="36"/>
      <c r="AA96" s="36"/>
    </row>
    <row r="97" spans="1:27" s="68" customFormat="1" x14ac:dyDescent="0.2">
      <c r="A97" s="2"/>
      <c r="C97" s="111"/>
      <c r="D97" s="110"/>
      <c r="E97" s="2"/>
      <c r="F97" s="2"/>
      <c r="G97" s="2"/>
      <c r="H97" s="2"/>
      <c r="I97" s="82"/>
      <c r="J97" s="82"/>
      <c r="K97" s="82"/>
      <c r="L97" s="2"/>
      <c r="M97" s="70"/>
      <c r="N97" s="70"/>
      <c r="O97" s="70"/>
      <c r="P97" s="89"/>
      <c r="Q97" s="90"/>
      <c r="R97" s="250"/>
      <c r="S97" s="70"/>
      <c r="T97" s="36"/>
      <c r="U97" s="36"/>
      <c r="V97" s="36"/>
      <c r="W97" s="36"/>
      <c r="X97" s="36"/>
      <c r="Y97" s="36"/>
      <c r="Z97" s="36"/>
      <c r="AA97" s="36"/>
    </row>
    <row r="98" spans="1:27" s="68" customFormat="1" x14ac:dyDescent="0.2">
      <c r="A98" s="2"/>
      <c r="C98" s="111"/>
      <c r="D98" s="110"/>
      <c r="E98" s="2"/>
      <c r="F98" s="2"/>
      <c r="G98" s="2"/>
      <c r="H98" s="2"/>
      <c r="I98" s="82"/>
      <c r="J98" s="82"/>
      <c r="K98" s="82"/>
      <c r="L98" s="2"/>
      <c r="M98" s="70"/>
      <c r="N98" s="70"/>
      <c r="O98" s="70"/>
      <c r="P98" s="89"/>
      <c r="Q98" s="90"/>
      <c r="R98" s="250"/>
      <c r="S98" s="70"/>
      <c r="T98" s="36"/>
      <c r="U98" s="36"/>
      <c r="V98" s="36"/>
      <c r="W98" s="36"/>
      <c r="X98" s="36"/>
      <c r="Y98" s="36"/>
      <c r="Z98" s="36"/>
      <c r="AA98" s="36"/>
    </row>
    <row r="99" spans="1:27" s="68" customFormat="1" x14ac:dyDescent="0.2">
      <c r="A99" s="2"/>
      <c r="C99" s="111"/>
      <c r="D99" s="2"/>
      <c r="E99" s="2"/>
      <c r="F99" s="2"/>
      <c r="G99" s="2"/>
      <c r="H99" s="2"/>
      <c r="I99" s="82"/>
      <c r="J99" s="82"/>
      <c r="K99" s="82"/>
      <c r="L99" s="2"/>
      <c r="M99" s="70"/>
      <c r="N99" s="70"/>
      <c r="O99" s="70"/>
      <c r="P99" s="89"/>
      <c r="Q99" s="90"/>
      <c r="R99" s="250"/>
      <c r="S99" s="70"/>
      <c r="T99" s="36"/>
      <c r="U99" s="36"/>
      <c r="V99" s="36"/>
      <c r="W99" s="36"/>
      <c r="X99" s="36"/>
      <c r="Y99" s="36"/>
      <c r="Z99" s="36"/>
      <c r="AA99" s="36"/>
    </row>
    <row r="100" spans="1:27" s="68" customFormat="1" x14ac:dyDescent="0.2">
      <c r="A100" s="2"/>
      <c r="C100" s="111"/>
      <c r="D100" s="2"/>
      <c r="E100" s="2"/>
      <c r="F100" s="2"/>
      <c r="G100" s="2"/>
      <c r="H100" s="2"/>
      <c r="I100" s="82"/>
      <c r="J100" s="82"/>
      <c r="K100" s="82"/>
      <c r="L100" s="2"/>
      <c r="M100" s="70"/>
      <c r="N100" s="70"/>
      <c r="O100" s="70"/>
      <c r="P100" s="89"/>
      <c r="Q100" s="90"/>
      <c r="R100" s="250"/>
      <c r="S100" s="70"/>
      <c r="T100" s="36"/>
      <c r="U100" s="36"/>
      <c r="V100" s="36"/>
      <c r="W100" s="36"/>
      <c r="X100" s="36"/>
      <c r="Y100" s="36"/>
      <c r="Z100" s="36"/>
      <c r="AA100" s="36"/>
    </row>
    <row r="101" spans="1:27" s="68" customFormat="1" x14ac:dyDescent="0.2">
      <c r="A101" s="2"/>
      <c r="C101" s="111"/>
      <c r="D101" s="2"/>
      <c r="E101" s="2"/>
      <c r="F101" s="2"/>
      <c r="G101" s="2"/>
      <c r="H101" s="2"/>
      <c r="I101" s="82"/>
      <c r="J101" s="82"/>
      <c r="K101" s="82"/>
      <c r="L101" s="2"/>
      <c r="M101" s="70"/>
      <c r="N101" s="70"/>
      <c r="O101" s="70"/>
      <c r="P101" s="89"/>
      <c r="Q101" s="90"/>
      <c r="R101" s="250"/>
      <c r="S101" s="70"/>
      <c r="T101" s="36"/>
      <c r="U101" s="36"/>
      <c r="V101" s="36"/>
      <c r="W101" s="36"/>
      <c r="X101" s="36"/>
      <c r="Y101" s="36"/>
      <c r="Z101" s="36"/>
      <c r="AA101" s="36"/>
    </row>
    <row r="102" spans="1:27" s="68" customFormat="1" x14ac:dyDescent="0.2">
      <c r="A102" s="2"/>
      <c r="C102" s="111"/>
      <c r="D102" s="2"/>
      <c r="E102" s="2"/>
      <c r="F102" s="2"/>
      <c r="G102" s="2"/>
      <c r="H102" s="2"/>
      <c r="I102" s="82"/>
      <c r="J102" s="82"/>
      <c r="K102" s="82"/>
      <c r="L102" s="2"/>
      <c r="M102" s="70"/>
      <c r="N102" s="70"/>
      <c r="O102" s="70"/>
      <c r="P102" s="89"/>
      <c r="Q102" s="90"/>
      <c r="R102" s="250"/>
      <c r="S102" s="70"/>
      <c r="T102" s="36"/>
      <c r="U102" s="36"/>
      <c r="V102" s="36"/>
      <c r="W102" s="36"/>
      <c r="X102" s="36"/>
      <c r="Y102" s="36"/>
      <c r="Z102" s="36"/>
      <c r="AA102" s="36"/>
    </row>
    <row r="103" spans="1:27" s="68" customFormat="1" x14ac:dyDescent="0.2">
      <c r="A103" s="2"/>
      <c r="C103" s="111"/>
      <c r="D103" s="2"/>
      <c r="E103" s="2"/>
      <c r="F103" s="2"/>
      <c r="G103" s="2"/>
      <c r="H103" s="2"/>
      <c r="I103" s="82"/>
      <c r="J103" s="82"/>
      <c r="K103" s="82"/>
      <c r="L103" s="2"/>
      <c r="M103" s="70"/>
      <c r="N103" s="70"/>
      <c r="O103" s="70"/>
      <c r="P103" s="89"/>
      <c r="Q103" s="90"/>
      <c r="R103" s="250"/>
      <c r="S103" s="70"/>
      <c r="T103" s="36"/>
      <c r="U103" s="36"/>
      <c r="V103" s="36"/>
      <c r="W103" s="36"/>
      <c r="X103" s="36"/>
      <c r="Y103" s="36"/>
      <c r="Z103" s="36"/>
      <c r="AA103" s="36"/>
    </row>
    <row r="104" spans="1:27" s="68" customFormat="1" x14ac:dyDescent="0.2">
      <c r="A104" s="2"/>
      <c r="C104" s="111"/>
      <c r="D104" s="2"/>
      <c r="E104" s="2"/>
      <c r="F104" s="2"/>
      <c r="G104" s="2"/>
      <c r="H104" s="2"/>
      <c r="I104" s="82"/>
      <c r="J104" s="82"/>
      <c r="K104" s="82"/>
      <c r="L104" s="2"/>
      <c r="M104" s="70"/>
      <c r="N104" s="70"/>
      <c r="O104" s="70"/>
      <c r="P104" s="89"/>
      <c r="Q104" s="90"/>
      <c r="R104" s="250"/>
      <c r="S104" s="70"/>
      <c r="T104" s="36"/>
      <c r="U104" s="36"/>
      <c r="V104" s="36"/>
      <c r="W104" s="36"/>
      <c r="X104" s="36"/>
      <c r="Y104" s="36"/>
      <c r="Z104" s="36"/>
      <c r="AA104" s="36"/>
    </row>
    <row r="105" spans="1:27" s="68" customFormat="1" x14ac:dyDescent="0.2">
      <c r="A105" s="2"/>
      <c r="C105" s="111"/>
      <c r="D105" s="2"/>
      <c r="E105" s="2"/>
      <c r="F105" s="2"/>
      <c r="G105" s="2"/>
      <c r="H105" s="2"/>
      <c r="I105" s="82"/>
      <c r="J105" s="82"/>
      <c r="K105" s="82"/>
      <c r="L105" s="2"/>
      <c r="M105" s="70"/>
      <c r="N105" s="70"/>
      <c r="O105" s="70"/>
      <c r="P105" s="70"/>
      <c r="Q105" s="70"/>
      <c r="R105" s="70"/>
      <c r="S105" s="70"/>
      <c r="T105" s="36"/>
      <c r="U105" s="36"/>
      <c r="V105" s="36"/>
      <c r="W105" s="36"/>
      <c r="X105" s="36"/>
      <c r="Y105" s="36"/>
      <c r="Z105" s="36"/>
      <c r="AA105" s="36"/>
    </row>
    <row r="106" spans="1:27" s="68" customFormat="1" x14ac:dyDescent="0.2">
      <c r="A106" s="2"/>
      <c r="C106" s="73"/>
      <c r="D106" s="2"/>
      <c r="E106" s="2"/>
      <c r="F106" s="2"/>
      <c r="G106" s="2"/>
      <c r="H106" s="2"/>
      <c r="I106" s="82"/>
      <c r="J106" s="82"/>
      <c r="K106" s="82"/>
      <c r="L106" s="2"/>
      <c r="M106" s="70"/>
      <c r="N106" s="70"/>
      <c r="O106" s="70"/>
      <c r="P106" s="70"/>
      <c r="Q106" s="70"/>
      <c r="R106" s="70"/>
      <c r="S106" s="70"/>
      <c r="T106" s="36"/>
      <c r="U106" s="36"/>
      <c r="V106" s="36"/>
      <c r="W106" s="36"/>
      <c r="X106" s="36"/>
      <c r="Y106" s="36"/>
      <c r="Z106" s="36"/>
      <c r="AA106" s="36"/>
    </row>
    <row r="107" spans="1:27" s="68" customFormat="1" x14ac:dyDescent="0.2">
      <c r="A107" s="2"/>
      <c r="C107" s="73"/>
      <c r="D107" s="2"/>
      <c r="E107" s="2"/>
      <c r="F107" s="2"/>
      <c r="G107" s="2"/>
      <c r="H107" s="2"/>
      <c r="I107" s="82"/>
      <c r="J107" s="82"/>
      <c r="K107" s="82"/>
      <c r="L107" s="2"/>
      <c r="M107" s="70"/>
      <c r="N107" s="70"/>
      <c r="O107" s="70"/>
      <c r="P107" s="70"/>
      <c r="Q107" s="70"/>
      <c r="R107" s="70"/>
      <c r="S107" s="70"/>
      <c r="T107" s="36"/>
      <c r="U107" s="36"/>
      <c r="V107" s="36"/>
      <c r="W107" s="36"/>
      <c r="X107" s="36"/>
      <c r="Y107" s="36"/>
      <c r="Z107" s="36"/>
      <c r="AA107" s="36"/>
    </row>
    <row r="108" spans="1:27" s="68" customFormat="1" x14ac:dyDescent="0.2">
      <c r="A108" s="2"/>
      <c r="C108" s="73"/>
      <c r="D108" s="2"/>
      <c r="E108" s="2"/>
      <c r="F108" s="2"/>
      <c r="G108" s="2"/>
      <c r="H108" s="2"/>
      <c r="I108" s="82"/>
      <c r="J108" s="82"/>
      <c r="K108" s="82"/>
      <c r="L108" s="2"/>
      <c r="M108" s="70"/>
      <c r="N108" s="70"/>
      <c r="O108" s="70"/>
      <c r="P108" s="70"/>
      <c r="Q108" s="70"/>
      <c r="R108" s="70"/>
      <c r="S108" s="70"/>
      <c r="T108" s="36"/>
      <c r="U108" s="36"/>
      <c r="V108" s="36"/>
      <c r="W108" s="36"/>
      <c r="X108" s="36"/>
      <c r="Y108" s="36"/>
      <c r="Z108" s="36"/>
      <c r="AA108" s="36"/>
    </row>
    <row r="109" spans="1:27" s="68" customFormat="1" x14ac:dyDescent="0.2">
      <c r="A109" s="2"/>
      <c r="C109" s="73"/>
      <c r="D109" s="2"/>
      <c r="E109" s="2"/>
      <c r="F109" s="2"/>
      <c r="G109" s="2"/>
      <c r="H109" s="2"/>
      <c r="I109" s="82"/>
      <c r="J109" s="82"/>
      <c r="K109" s="82"/>
      <c r="L109" s="2"/>
      <c r="M109" s="70"/>
      <c r="N109" s="70"/>
      <c r="O109" s="70"/>
      <c r="P109" s="70"/>
      <c r="Q109" s="70"/>
      <c r="R109" s="70"/>
      <c r="S109" s="70"/>
      <c r="T109" s="36"/>
      <c r="U109" s="36"/>
      <c r="V109" s="36"/>
      <c r="W109" s="36"/>
      <c r="X109" s="36"/>
      <c r="Y109" s="36"/>
      <c r="Z109" s="36"/>
      <c r="AA109" s="36"/>
    </row>
    <row r="110" spans="1:27" s="68" customFormat="1" x14ac:dyDescent="0.2">
      <c r="A110" s="2"/>
      <c r="C110" s="73"/>
      <c r="D110" s="2"/>
      <c r="E110" s="2"/>
      <c r="F110" s="2"/>
      <c r="G110" s="2"/>
      <c r="H110" s="2"/>
      <c r="I110" s="82"/>
      <c r="J110" s="82"/>
      <c r="K110" s="82"/>
      <c r="L110" s="2"/>
      <c r="M110" s="70"/>
      <c r="N110" s="70"/>
      <c r="O110" s="70"/>
      <c r="P110" s="70"/>
      <c r="Q110" s="70"/>
      <c r="R110" s="70"/>
      <c r="S110" s="70"/>
      <c r="T110" s="36"/>
      <c r="U110" s="36"/>
      <c r="V110" s="36"/>
      <c r="W110" s="36"/>
      <c r="X110" s="36"/>
      <c r="Y110" s="36"/>
      <c r="Z110" s="36"/>
      <c r="AA110" s="36"/>
    </row>
    <row r="111" spans="1:27" s="68" customFormat="1" x14ac:dyDescent="0.2">
      <c r="A111" s="2"/>
      <c r="C111" s="73"/>
      <c r="D111" s="2"/>
      <c r="E111" s="2"/>
      <c r="F111" s="2"/>
      <c r="G111" s="2"/>
      <c r="H111" s="2"/>
      <c r="I111" s="82"/>
      <c r="J111" s="82"/>
      <c r="K111" s="82"/>
      <c r="L111" s="2"/>
      <c r="M111" s="70"/>
      <c r="N111" s="70"/>
      <c r="O111" s="70"/>
      <c r="P111" s="70"/>
      <c r="Q111" s="70"/>
      <c r="R111" s="70"/>
      <c r="S111" s="70"/>
      <c r="T111" s="36"/>
      <c r="U111" s="36"/>
      <c r="V111" s="36"/>
      <c r="W111" s="36"/>
      <c r="X111" s="36"/>
      <c r="Y111" s="36"/>
      <c r="Z111" s="36"/>
      <c r="AA111" s="36"/>
    </row>
    <row r="112" spans="1:27" s="68" customFormat="1" x14ac:dyDescent="0.2">
      <c r="A112" s="2"/>
      <c r="C112" s="2"/>
      <c r="D112" s="2"/>
      <c r="E112" s="2"/>
      <c r="F112" s="2"/>
      <c r="G112" s="2"/>
      <c r="H112" s="2"/>
      <c r="I112" s="82"/>
      <c r="J112" s="82"/>
      <c r="K112" s="82"/>
      <c r="L112" s="2"/>
      <c r="M112" s="70"/>
      <c r="N112" s="70"/>
      <c r="O112" s="70"/>
      <c r="P112" s="70"/>
      <c r="Q112" s="70"/>
      <c r="R112" s="70"/>
      <c r="S112" s="70"/>
      <c r="T112" s="36"/>
      <c r="U112" s="36"/>
      <c r="V112" s="36"/>
      <c r="W112" s="36"/>
      <c r="X112" s="36"/>
      <c r="Y112" s="36"/>
      <c r="Z112" s="36"/>
      <c r="AA112" s="36"/>
    </row>
    <row r="113" spans="1:27" s="68" customFormat="1" x14ac:dyDescent="0.2">
      <c r="A113" s="2"/>
      <c r="C113" s="2"/>
      <c r="D113" s="2"/>
      <c r="E113" s="2"/>
      <c r="F113" s="2"/>
      <c r="G113" s="2"/>
      <c r="H113" s="2"/>
      <c r="I113" s="82"/>
      <c r="J113" s="82"/>
      <c r="K113" s="82"/>
      <c r="L113" s="2"/>
      <c r="M113" s="70"/>
      <c r="N113" s="70"/>
      <c r="O113" s="70"/>
      <c r="P113" s="70"/>
      <c r="Q113" s="70"/>
      <c r="R113" s="70"/>
      <c r="S113" s="70"/>
      <c r="T113" s="36"/>
      <c r="U113" s="36"/>
      <c r="V113" s="36"/>
      <c r="W113" s="36"/>
      <c r="X113" s="36"/>
      <c r="Y113" s="36"/>
      <c r="Z113" s="36"/>
      <c r="AA113" s="36"/>
    </row>
    <row r="114" spans="1:27" s="68" customFormat="1" x14ac:dyDescent="0.2">
      <c r="A114" s="2"/>
      <c r="C114" s="2"/>
      <c r="D114" s="2"/>
      <c r="E114" s="2"/>
      <c r="F114" s="2"/>
      <c r="G114" s="2"/>
      <c r="H114" s="2"/>
      <c r="I114" s="82"/>
      <c r="J114" s="82"/>
      <c r="K114" s="82"/>
      <c r="L114" s="2"/>
      <c r="M114" s="70"/>
      <c r="N114" s="70"/>
      <c r="O114" s="70"/>
      <c r="P114" s="70"/>
      <c r="Q114" s="70"/>
      <c r="R114" s="70"/>
      <c r="S114" s="70"/>
      <c r="T114" s="36"/>
      <c r="U114" s="36"/>
      <c r="V114" s="36"/>
      <c r="W114" s="36"/>
      <c r="X114" s="36"/>
      <c r="Y114" s="36"/>
      <c r="Z114" s="36"/>
      <c r="AA114" s="36"/>
    </row>
    <row r="115" spans="1:27" s="68" customFormat="1" x14ac:dyDescent="0.2">
      <c r="A115" s="2"/>
      <c r="C115" s="2"/>
      <c r="D115" s="2"/>
      <c r="E115" s="2"/>
      <c r="F115" s="2"/>
      <c r="G115" s="2"/>
      <c r="H115" s="2"/>
      <c r="I115" s="82"/>
      <c r="J115" s="82"/>
      <c r="K115" s="82"/>
      <c r="L115" s="2"/>
      <c r="M115" s="70"/>
      <c r="N115" s="70"/>
      <c r="O115" s="70"/>
      <c r="P115" s="70"/>
      <c r="Q115" s="70"/>
      <c r="R115" s="70"/>
      <c r="S115" s="70"/>
      <c r="T115" s="36"/>
      <c r="U115" s="36"/>
      <c r="V115" s="36"/>
      <c r="W115" s="36"/>
      <c r="X115" s="36"/>
      <c r="Y115" s="36"/>
      <c r="Z115" s="36"/>
      <c r="AA115" s="36"/>
    </row>
    <row r="116" spans="1:27" s="68" customFormat="1" x14ac:dyDescent="0.2">
      <c r="A116" s="2"/>
      <c r="C116" s="2"/>
      <c r="D116" s="2"/>
      <c r="E116" s="2"/>
      <c r="F116" s="2"/>
      <c r="G116" s="2"/>
      <c r="H116" s="2"/>
      <c r="I116" s="82"/>
      <c r="J116" s="82"/>
      <c r="K116" s="82"/>
      <c r="L116" s="2"/>
      <c r="M116" s="70"/>
      <c r="N116" s="70"/>
      <c r="O116" s="70"/>
      <c r="P116" s="70"/>
      <c r="Q116" s="70"/>
      <c r="R116" s="70"/>
      <c r="S116" s="70"/>
      <c r="T116" s="36"/>
      <c r="U116" s="36"/>
      <c r="V116" s="36"/>
      <c r="W116" s="36"/>
      <c r="X116" s="36"/>
      <c r="Y116" s="36"/>
      <c r="Z116" s="36"/>
      <c r="AA116" s="36"/>
    </row>
    <row r="117" spans="1:27" s="68" customFormat="1" x14ac:dyDescent="0.2">
      <c r="A117" s="2"/>
      <c r="B117" s="107"/>
      <c r="C117" s="2"/>
      <c r="D117" s="2"/>
      <c r="E117" s="2"/>
      <c r="F117" s="2"/>
      <c r="G117" s="2"/>
      <c r="H117" s="2"/>
      <c r="I117" s="82"/>
      <c r="J117" s="82"/>
      <c r="K117" s="82"/>
      <c r="L117" s="2"/>
      <c r="M117" s="70"/>
      <c r="N117" s="70"/>
      <c r="O117" s="70"/>
      <c r="P117" s="70"/>
      <c r="Q117" s="70"/>
      <c r="R117" s="70"/>
      <c r="S117" s="70"/>
      <c r="T117" s="36"/>
      <c r="U117" s="36"/>
      <c r="V117" s="36"/>
      <c r="W117" s="36"/>
      <c r="X117" s="36"/>
      <c r="Y117" s="36"/>
      <c r="Z117" s="36"/>
      <c r="AA117" s="36"/>
    </row>
    <row r="118" spans="1:27" s="68" customFormat="1" x14ac:dyDescent="0.2">
      <c r="A118" s="2"/>
      <c r="B118" s="107"/>
      <c r="C118" s="2"/>
      <c r="D118" s="2"/>
      <c r="E118" s="2"/>
      <c r="F118" s="2"/>
      <c r="G118" s="2"/>
      <c r="H118" s="2"/>
      <c r="I118" s="82"/>
      <c r="J118" s="82"/>
      <c r="K118" s="82"/>
      <c r="L118" s="2"/>
      <c r="M118" s="70"/>
      <c r="N118" s="70"/>
      <c r="O118" s="70"/>
      <c r="P118" s="70"/>
      <c r="Q118" s="70"/>
      <c r="R118" s="70"/>
      <c r="S118" s="70"/>
      <c r="T118" s="36"/>
      <c r="U118" s="36"/>
      <c r="V118" s="36"/>
      <c r="W118" s="36"/>
      <c r="X118" s="36"/>
      <c r="Y118" s="36"/>
      <c r="Z118" s="36"/>
      <c r="AA118" s="36"/>
    </row>
    <row r="119" spans="1:27" s="68" customFormat="1" x14ac:dyDescent="0.2">
      <c r="A119" s="2"/>
      <c r="B119" s="107"/>
      <c r="C119" s="2"/>
      <c r="D119" s="2"/>
      <c r="E119" s="2"/>
      <c r="F119" s="2"/>
      <c r="G119" s="2"/>
      <c r="H119" s="2"/>
      <c r="I119" s="82"/>
      <c r="J119" s="82"/>
      <c r="K119" s="82"/>
      <c r="L119" s="2"/>
      <c r="M119" s="70"/>
      <c r="N119" s="70"/>
      <c r="O119" s="70"/>
      <c r="P119" s="70"/>
      <c r="Q119" s="70"/>
      <c r="R119" s="70"/>
      <c r="S119" s="70"/>
      <c r="T119" s="36"/>
      <c r="U119" s="36"/>
      <c r="V119" s="36"/>
      <c r="W119" s="36"/>
      <c r="X119" s="36"/>
      <c r="Y119" s="36"/>
      <c r="Z119" s="36"/>
      <c r="AA119" s="36"/>
    </row>
    <row r="120" spans="1:27" s="68" customFormat="1" x14ac:dyDescent="0.2">
      <c r="A120" s="2"/>
      <c r="B120" s="2"/>
      <c r="C120" s="2"/>
      <c r="D120" s="2"/>
      <c r="E120" s="2"/>
      <c r="F120" s="2"/>
      <c r="G120" s="2"/>
      <c r="H120" s="2"/>
      <c r="I120" s="82"/>
      <c r="J120" s="82"/>
      <c r="K120" s="82"/>
      <c r="L120" s="2"/>
      <c r="M120" s="70"/>
      <c r="N120" s="70"/>
      <c r="O120" s="70"/>
      <c r="P120" s="70"/>
      <c r="Q120" s="70"/>
      <c r="R120" s="70"/>
      <c r="S120" s="70"/>
      <c r="T120" s="36"/>
      <c r="U120" s="36"/>
      <c r="V120" s="36"/>
      <c r="W120" s="36"/>
      <c r="X120" s="36"/>
      <c r="Y120" s="36"/>
      <c r="Z120" s="36"/>
      <c r="AA120" s="36"/>
    </row>
    <row r="121" spans="1:27" s="68" customFormat="1" x14ac:dyDescent="0.2">
      <c r="A121" s="2"/>
      <c r="B121" s="2"/>
      <c r="C121" s="2"/>
      <c r="D121" s="2"/>
      <c r="E121" s="2"/>
      <c r="F121" s="2"/>
      <c r="G121" s="2"/>
      <c r="H121" s="2"/>
      <c r="I121" s="82"/>
      <c r="J121" s="82"/>
      <c r="K121" s="82"/>
      <c r="L121" s="2"/>
      <c r="M121" s="70"/>
      <c r="N121" s="70"/>
      <c r="O121" s="70"/>
      <c r="P121" s="70"/>
      <c r="Q121" s="70"/>
      <c r="R121" s="70"/>
      <c r="S121" s="70"/>
      <c r="T121" s="36"/>
      <c r="U121" s="36"/>
      <c r="V121" s="36"/>
      <c r="W121" s="36"/>
      <c r="X121" s="36"/>
      <c r="Y121" s="36"/>
      <c r="Z121" s="36"/>
      <c r="AA121" s="36"/>
    </row>
    <row r="122" spans="1:27" s="68" customFormat="1" x14ac:dyDescent="0.2">
      <c r="A122" s="2"/>
      <c r="B122" s="2"/>
      <c r="C122" s="2"/>
      <c r="D122" s="2"/>
      <c r="E122" s="2"/>
      <c r="F122" s="2"/>
      <c r="G122" s="2"/>
      <c r="H122" s="2"/>
      <c r="I122" s="82"/>
      <c r="J122" s="82"/>
      <c r="K122" s="82"/>
      <c r="L122" s="2"/>
      <c r="M122" s="70"/>
      <c r="N122" s="70"/>
      <c r="O122" s="70"/>
      <c r="P122" s="70"/>
      <c r="Q122" s="70"/>
      <c r="R122" s="70"/>
      <c r="S122" s="70"/>
      <c r="T122" s="36"/>
      <c r="U122" s="36"/>
      <c r="V122" s="36"/>
      <c r="W122" s="36"/>
      <c r="X122" s="36"/>
      <c r="Y122" s="36"/>
      <c r="Z122" s="36"/>
      <c r="AA122" s="36"/>
    </row>
    <row r="123" spans="1:27" s="68" customFormat="1" x14ac:dyDescent="0.2">
      <c r="A123" s="2"/>
      <c r="B123" s="2"/>
      <c r="C123" s="2"/>
      <c r="D123" s="2"/>
      <c r="E123" s="2"/>
      <c r="F123" s="2"/>
      <c r="G123" s="2"/>
      <c r="H123" s="2"/>
      <c r="I123" s="82"/>
      <c r="J123" s="82"/>
      <c r="K123" s="82"/>
      <c r="L123" s="2"/>
      <c r="M123" s="70"/>
      <c r="N123" s="70"/>
      <c r="O123" s="70"/>
      <c r="P123" s="70"/>
      <c r="Q123" s="70"/>
      <c r="R123" s="70"/>
      <c r="S123" s="70"/>
      <c r="T123" s="36"/>
      <c r="U123" s="36"/>
      <c r="V123" s="36"/>
      <c r="W123" s="36"/>
      <c r="X123" s="36"/>
      <c r="Y123" s="36"/>
      <c r="Z123" s="36"/>
      <c r="AA123" s="36"/>
    </row>
    <row r="124" spans="1:27" s="68" customFormat="1" x14ac:dyDescent="0.2">
      <c r="A124" s="2"/>
      <c r="B124" s="2"/>
      <c r="C124" s="2"/>
      <c r="D124" s="2"/>
      <c r="E124" s="2"/>
      <c r="F124" s="2"/>
      <c r="G124" s="2"/>
      <c r="H124" s="2"/>
      <c r="I124" s="82"/>
      <c r="J124" s="82"/>
      <c r="K124" s="82"/>
      <c r="L124" s="2"/>
      <c r="M124" s="70"/>
      <c r="N124" s="70"/>
      <c r="O124" s="70"/>
      <c r="P124" s="70"/>
      <c r="Q124" s="70"/>
      <c r="R124" s="70"/>
      <c r="S124" s="70"/>
      <c r="T124" s="36"/>
      <c r="U124" s="36"/>
      <c r="V124" s="36"/>
      <c r="W124" s="36"/>
      <c r="X124" s="36"/>
      <c r="Y124" s="36"/>
      <c r="Z124" s="36"/>
      <c r="AA124" s="36"/>
    </row>
    <row r="125" spans="1:27" s="68" customFormat="1" x14ac:dyDescent="0.2">
      <c r="A125" s="2"/>
      <c r="B125" s="2"/>
      <c r="C125" s="2"/>
      <c r="D125" s="2"/>
      <c r="E125" s="2"/>
      <c r="F125" s="2"/>
      <c r="G125" s="2"/>
      <c r="H125" s="2"/>
      <c r="I125" s="82"/>
      <c r="J125" s="82"/>
      <c r="K125" s="82"/>
      <c r="L125" s="2"/>
      <c r="M125" s="70"/>
      <c r="N125" s="70"/>
      <c r="O125" s="70"/>
      <c r="P125" s="70"/>
      <c r="Q125" s="70"/>
      <c r="R125" s="70"/>
      <c r="S125" s="70"/>
      <c r="T125" s="36"/>
      <c r="U125" s="36"/>
      <c r="V125" s="36"/>
      <c r="W125" s="36"/>
      <c r="X125" s="36"/>
      <c r="Y125" s="36"/>
      <c r="Z125" s="36"/>
      <c r="AA125" s="36"/>
    </row>
    <row r="126" spans="1:27" s="68" customFormat="1" x14ac:dyDescent="0.2">
      <c r="A126" s="2"/>
      <c r="B126" s="2"/>
      <c r="C126" s="2"/>
      <c r="D126" s="2"/>
      <c r="E126" s="2"/>
      <c r="F126" s="2"/>
      <c r="G126" s="2"/>
      <c r="H126" s="2"/>
      <c r="I126" s="82"/>
      <c r="J126" s="82"/>
      <c r="K126" s="82"/>
      <c r="L126" s="2"/>
      <c r="M126" s="70"/>
      <c r="N126" s="70"/>
      <c r="O126" s="70"/>
      <c r="P126" s="70"/>
      <c r="Q126" s="70"/>
      <c r="R126" s="70"/>
      <c r="S126" s="70"/>
      <c r="T126" s="36"/>
      <c r="U126" s="36"/>
      <c r="V126" s="36"/>
      <c r="W126" s="36"/>
      <c r="X126" s="36"/>
      <c r="Y126" s="36"/>
      <c r="Z126" s="36"/>
      <c r="AA126" s="36"/>
    </row>
    <row r="127" spans="1:27" s="68" customFormat="1" x14ac:dyDescent="0.2">
      <c r="A127" s="2"/>
      <c r="B127" s="2"/>
      <c r="C127" s="2"/>
      <c r="D127" s="2"/>
      <c r="E127" s="2"/>
      <c r="F127" s="2"/>
      <c r="G127" s="2"/>
      <c r="H127" s="2"/>
      <c r="I127" s="82"/>
      <c r="J127" s="82"/>
      <c r="K127" s="82"/>
      <c r="L127" s="2"/>
      <c r="M127" s="70"/>
      <c r="N127" s="70"/>
      <c r="O127" s="70"/>
      <c r="P127" s="70"/>
      <c r="Q127" s="70"/>
      <c r="R127" s="70"/>
      <c r="S127" s="70"/>
      <c r="T127" s="36"/>
      <c r="U127" s="36"/>
      <c r="V127" s="36"/>
      <c r="W127" s="36"/>
      <c r="X127" s="36"/>
      <c r="Y127" s="36"/>
      <c r="Z127" s="36"/>
      <c r="AA127" s="36"/>
    </row>
    <row r="128" spans="1:27" s="68" customFormat="1" x14ac:dyDescent="0.2">
      <c r="A128" s="2"/>
      <c r="B128" s="2"/>
      <c r="C128" s="2"/>
      <c r="D128" s="2"/>
      <c r="E128" s="2"/>
      <c r="F128" s="2"/>
      <c r="G128" s="2"/>
      <c r="H128" s="2"/>
      <c r="I128" s="82"/>
      <c r="J128" s="82"/>
      <c r="K128" s="82"/>
      <c r="L128" s="2"/>
      <c r="M128" s="70"/>
      <c r="N128" s="70"/>
      <c r="O128" s="70"/>
      <c r="P128" s="70"/>
      <c r="Q128" s="70"/>
      <c r="R128" s="70"/>
      <c r="S128" s="70"/>
      <c r="T128" s="36"/>
      <c r="U128" s="36"/>
      <c r="V128" s="36"/>
      <c r="W128" s="36"/>
      <c r="X128" s="36"/>
      <c r="Y128" s="36"/>
      <c r="Z128" s="36"/>
      <c r="AA128" s="36"/>
    </row>
    <row r="129" spans="1:27" s="68" customFormat="1" x14ac:dyDescent="0.2">
      <c r="A129" s="2"/>
      <c r="B129" s="2"/>
      <c r="C129" s="2"/>
      <c r="D129" s="2"/>
      <c r="E129" s="2"/>
      <c r="F129" s="2"/>
      <c r="G129" s="2"/>
      <c r="H129" s="2"/>
      <c r="I129" s="82"/>
      <c r="J129" s="82"/>
      <c r="K129" s="82"/>
      <c r="L129" s="2"/>
      <c r="M129" s="70"/>
      <c r="N129" s="70"/>
      <c r="O129" s="70"/>
      <c r="P129" s="70"/>
      <c r="Q129" s="70"/>
      <c r="R129" s="70"/>
      <c r="S129" s="70"/>
      <c r="T129" s="36"/>
      <c r="U129" s="36"/>
      <c r="V129" s="36"/>
      <c r="W129" s="36"/>
      <c r="X129" s="36"/>
      <c r="Y129" s="36"/>
      <c r="Z129" s="36"/>
      <c r="AA129" s="36"/>
    </row>
    <row r="130" spans="1:27" s="68" customFormat="1" x14ac:dyDescent="0.2">
      <c r="A130" s="2"/>
      <c r="B130" s="2"/>
      <c r="C130" s="2"/>
      <c r="D130" s="2"/>
      <c r="E130" s="2"/>
      <c r="F130" s="2"/>
      <c r="G130" s="2"/>
      <c r="H130" s="2"/>
      <c r="I130" s="82"/>
      <c r="J130" s="82"/>
      <c r="K130" s="82"/>
      <c r="L130" s="2"/>
      <c r="M130" s="70"/>
      <c r="N130" s="70"/>
      <c r="O130" s="70"/>
      <c r="P130" s="70"/>
      <c r="Q130" s="70"/>
      <c r="R130" s="70"/>
      <c r="S130" s="70"/>
      <c r="T130" s="36"/>
      <c r="U130" s="36"/>
      <c r="V130" s="36"/>
      <c r="W130" s="36"/>
      <c r="X130" s="36"/>
      <c r="Y130" s="36"/>
      <c r="Z130" s="36"/>
      <c r="AA130" s="36"/>
    </row>
    <row r="131" spans="1:27" s="68" customFormat="1" x14ac:dyDescent="0.2">
      <c r="A131" s="2"/>
      <c r="B131" s="2"/>
      <c r="C131" s="2"/>
      <c r="D131" s="2"/>
      <c r="E131" s="2"/>
      <c r="F131" s="2"/>
      <c r="G131" s="2"/>
      <c r="H131" s="2"/>
      <c r="I131" s="82"/>
      <c r="J131" s="82"/>
      <c r="K131" s="82"/>
      <c r="L131" s="2"/>
      <c r="M131" s="70"/>
      <c r="N131" s="70"/>
      <c r="O131" s="70"/>
      <c r="P131" s="70"/>
      <c r="Q131" s="70"/>
      <c r="R131" s="70"/>
      <c r="S131" s="70"/>
      <c r="T131" s="36"/>
      <c r="U131" s="36"/>
      <c r="V131" s="36"/>
      <c r="W131" s="36"/>
      <c r="X131" s="36"/>
      <c r="Y131" s="36"/>
      <c r="Z131" s="36"/>
      <c r="AA131" s="36"/>
    </row>
    <row r="132" spans="1:27" s="68" customFormat="1" x14ac:dyDescent="0.2">
      <c r="A132" s="2"/>
      <c r="B132" s="2"/>
      <c r="C132" s="2"/>
      <c r="D132" s="2"/>
      <c r="E132" s="2"/>
      <c r="F132" s="2"/>
      <c r="G132" s="2"/>
      <c r="H132" s="2"/>
      <c r="I132" s="82"/>
      <c r="J132" s="82"/>
      <c r="K132" s="82"/>
      <c r="L132" s="2"/>
      <c r="M132" s="70"/>
      <c r="N132" s="70"/>
      <c r="O132" s="70"/>
      <c r="P132" s="70"/>
      <c r="Q132" s="70"/>
      <c r="R132" s="70"/>
      <c r="S132" s="70"/>
      <c r="T132" s="36"/>
      <c r="U132" s="36"/>
      <c r="V132" s="36"/>
      <c r="W132" s="36"/>
      <c r="X132" s="36"/>
      <c r="Y132" s="36"/>
      <c r="Z132" s="36"/>
      <c r="AA132" s="36"/>
    </row>
    <row r="133" spans="1:27" s="68" customFormat="1" x14ac:dyDescent="0.2">
      <c r="A133" s="2"/>
      <c r="B133" s="2"/>
      <c r="C133" s="2"/>
      <c r="D133" s="2"/>
      <c r="E133" s="2"/>
      <c r="F133" s="2"/>
      <c r="G133" s="2"/>
      <c r="H133" s="2"/>
      <c r="I133" s="82"/>
      <c r="J133" s="82"/>
      <c r="K133" s="82"/>
      <c r="L133" s="2"/>
      <c r="M133" s="70"/>
      <c r="N133" s="70"/>
      <c r="O133" s="70"/>
      <c r="P133" s="70"/>
      <c r="Q133" s="70"/>
      <c r="R133" s="70"/>
      <c r="S133" s="70"/>
      <c r="T133" s="36"/>
      <c r="U133" s="36"/>
      <c r="V133" s="36"/>
      <c r="W133" s="36"/>
      <c r="X133" s="36"/>
      <c r="Y133" s="36"/>
      <c r="Z133" s="36"/>
      <c r="AA133" s="36"/>
    </row>
    <row r="134" spans="1:27" s="68" customFormat="1" x14ac:dyDescent="0.2">
      <c r="A134" s="2"/>
      <c r="B134" s="2"/>
      <c r="C134" s="2"/>
      <c r="D134" s="2"/>
      <c r="E134" s="2"/>
      <c r="F134" s="2"/>
      <c r="G134" s="2"/>
      <c r="H134" s="2"/>
      <c r="I134" s="82"/>
      <c r="J134" s="82"/>
      <c r="K134" s="82"/>
      <c r="L134" s="2"/>
      <c r="M134" s="70"/>
      <c r="N134" s="70"/>
      <c r="O134" s="70"/>
      <c r="P134" s="70"/>
      <c r="Q134" s="70"/>
      <c r="R134" s="70"/>
      <c r="S134" s="70"/>
      <c r="T134" s="36"/>
      <c r="U134" s="36"/>
      <c r="V134" s="36"/>
      <c r="W134" s="36"/>
      <c r="X134" s="36"/>
      <c r="Y134" s="36"/>
      <c r="Z134" s="36"/>
      <c r="AA134" s="36"/>
    </row>
    <row r="135" spans="1:27" s="68" customFormat="1" x14ac:dyDescent="0.2">
      <c r="A135" s="2"/>
      <c r="B135" s="2"/>
      <c r="C135" s="2"/>
      <c r="D135" s="2"/>
      <c r="E135" s="2"/>
      <c r="F135" s="2"/>
      <c r="G135" s="2"/>
      <c r="H135" s="2"/>
      <c r="I135" s="82"/>
      <c r="J135" s="82"/>
      <c r="K135" s="82"/>
      <c r="L135" s="2"/>
      <c r="M135" s="70"/>
      <c r="N135" s="70"/>
      <c r="O135" s="70"/>
      <c r="P135" s="70"/>
      <c r="Q135" s="70"/>
      <c r="R135" s="70"/>
      <c r="S135" s="70"/>
      <c r="T135" s="36"/>
      <c r="U135" s="36"/>
      <c r="V135" s="36"/>
      <c r="W135" s="36"/>
      <c r="X135" s="36"/>
      <c r="Y135" s="36"/>
      <c r="Z135" s="36"/>
      <c r="AA135" s="36"/>
    </row>
    <row r="136" spans="1:27" s="68" customFormat="1" x14ac:dyDescent="0.2">
      <c r="A136" s="2"/>
      <c r="B136" s="2"/>
      <c r="C136" s="2"/>
      <c r="D136" s="2"/>
      <c r="E136" s="2"/>
      <c r="F136" s="2"/>
      <c r="G136" s="2"/>
      <c r="H136" s="2"/>
      <c r="I136" s="82"/>
      <c r="J136" s="82"/>
      <c r="K136" s="82"/>
      <c r="L136" s="2"/>
      <c r="M136" s="70"/>
      <c r="N136" s="70"/>
      <c r="O136" s="70"/>
      <c r="P136" s="70"/>
      <c r="Q136" s="70"/>
      <c r="R136" s="70"/>
      <c r="S136" s="70"/>
      <c r="T136" s="36"/>
      <c r="U136" s="36"/>
      <c r="V136" s="36"/>
      <c r="W136" s="36"/>
      <c r="X136" s="36"/>
      <c r="Y136" s="36"/>
      <c r="Z136" s="36"/>
      <c r="AA136" s="36"/>
    </row>
    <row r="137" spans="1:27" s="68" customFormat="1" x14ac:dyDescent="0.2">
      <c r="A137" s="82"/>
      <c r="B137" s="2"/>
      <c r="C137" s="2"/>
      <c r="D137" s="82"/>
      <c r="E137" s="82"/>
      <c r="F137" s="82"/>
      <c r="G137" s="82"/>
      <c r="H137" s="82"/>
      <c r="I137" s="82"/>
      <c r="J137" s="82"/>
      <c r="K137" s="82"/>
      <c r="L137" s="2"/>
      <c r="M137" s="70"/>
      <c r="N137" s="70"/>
      <c r="O137" s="70"/>
      <c r="P137" s="70"/>
      <c r="Q137" s="70"/>
      <c r="R137" s="70"/>
      <c r="S137" s="70"/>
      <c r="T137" s="36"/>
      <c r="U137" s="36"/>
      <c r="V137" s="36"/>
      <c r="W137" s="36"/>
      <c r="X137" s="36"/>
      <c r="Y137" s="36"/>
      <c r="Z137" s="36"/>
      <c r="AA137" s="36"/>
    </row>
    <row r="138" spans="1:27" s="68" customFormat="1" x14ac:dyDescent="0.2">
      <c r="A138" s="82"/>
      <c r="B138" s="2"/>
      <c r="C138" s="2"/>
      <c r="D138" s="82"/>
      <c r="E138" s="82"/>
      <c r="F138" s="82"/>
      <c r="G138" s="82"/>
      <c r="H138" s="82"/>
      <c r="I138" s="82"/>
      <c r="J138" s="82"/>
      <c r="K138" s="82"/>
      <c r="L138" s="2"/>
      <c r="M138" s="70"/>
      <c r="N138" s="70"/>
      <c r="O138" s="70"/>
      <c r="P138" s="70"/>
      <c r="Q138" s="70"/>
      <c r="R138" s="70"/>
      <c r="S138" s="70"/>
      <c r="T138" s="36"/>
      <c r="U138" s="36"/>
      <c r="V138" s="36"/>
      <c r="W138" s="36"/>
      <c r="X138" s="36"/>
      <c r="Y138" s="36"/>
      <c r="Z138" s="36"/>
      <c r="AA138" s="36"/>
    </row>
    <row r="139" spans="1:27" s="68" customFormat="1" x14ac:dyDescent="0.2">
      <c r="A139" s="82"/>
      <c r="B139" s="2"/>
      <c r="C139" s="2"/>
      <c r="D139" s="82"/>
      <c r="E139" s="82"/>
      <c r="F139" s="82"/>
      <c r="G139" s="82"/>
      <c r="H139" s="82"/>
      <c r="I139" s="82"/>
      <c r="J139" s="82"/>
      <c r="K139" s="82"/>
      <c r="L139" s="2"/>
      <c r="M139" s="70"/>
      <c r="N139" s="70"/>
      <c r="O139" s="70"/>
      <c r="P139" s="70"/>
      <c r="Q139" s="70"/>
      <c r="R139" s="70"/>
      <c r="S139" s="70"/>
      <c r="T139" s="36"/>
      <c r="U139" s="36"/>
      <c r="V139" s="36"/>
      <c r="W139" s="36"/>
      <c r="X139" s="36"/>
      <c r="Y139" s="36"/>
      <c r="Z139" s="36"/>
      <c r="AA139" s="36"/>
    </row>
    <row r="140" spans="1:27" s="68" customFormat="1" x14ac:dyDescent="0.2">
      <c r="A140" s="82"/>
      <c r="B140" s="2"/>
      <c r="C140" s="2"/>
      <c r="D140" s="82"/>
      <c r="E140" s="82"/>
      <c r="F140" s="82"/>
      <c r="G140" s="82"/>
      <c r="H140" s="82"/>
      <c r="I140" s="82"/>
      <c r="J140" s="82"/>
      <c r="K140" s="82"/>
      <c r="L140" s="2"/>
      <c r="M140" s="70"/>
      <c r="N140" s="70"/>
      <c r="O140" s="70"/>
      <c r="P140" s="70"/>
      <c r="Q140" s="70"/>
      <c r="R140" s="70"/>
      <c r="S140" s="70"/>
      <c r="T140" s="36"/>
      <c r="U140" s="36"/>
      <c r="V140" s="36"/>
      <c r="W140" s="36"/>
      <c r="X140" s="36"/>
      <c r="Y140" s="36"/>
      <c r="Z140" s="36"/>
      <c r="AA140" s="36"/>
    </row>
    <row r="141" spans="1:27" s="68" customFormat="1" x14ac:dyDescent="0.2">
      <c r="A141" s="82"/>
      <c r="B141" s="2"/>
      <c r="C141" s="2"/>
      <c r="D141" s="82"/>
      <c r="E141" s="82"/>
      <c r="F141" s="82"/>
      <c r="G141" s="82"/>
      <c r="H141" s="82"/>
      <c r="I141" s="82"/>
      <c r="J141" s="82"/>
      <c r="K141" s="82"/>
      <c r="L141" s="2"/>
      <c r="M141" s="70"/>
      <c r="N141" s="70"/>
      <c r="O141" s="70"/>
      <c r="P141" s="70"/>
      <c r="Q141" s="70"/>
      <c r="R141" s="70"/>
      <c r="S141" s="70"/>
      <c r="T141" s="36"/>
      <c r="U141" s="36"/>
      <c r="V141" s="36"/>
      <c r="W141" s="36"/>
      <c r="X141" s="36"/>
      <c r="Y141" s="36"/>
      <c r="Z141" s="36"/>
      <c r="AA141" s="36"/>
    </row>
    <row r="142" spans="1:27" s="68" customFormat="1" x14ac:dyDescent="0.2">
      <c r="A142" s="82"/>
      <c r="B142" s="2"/>
      <c r="C142" s="2"/>
      <c r="D142" s="82"/>
      <c r="E142" s="82"/>
      <c r="F142" s="82"/>
      <c r="G142" s="82"/>
      <c r="H142" s="82"/>
      <c r="I142" s="82"/>
      <c r="J142" s="82"/>
      <c r="K142" s="82"/>
      <c r="L142" s="2"/>
      <c r="M142" s="70"/>
      <c r="N142" s="70"/>
      <c r="O142" s="70"/>
      <c r="P142" s="70"/>
      <c r="Q142" s="70"/>
      <c r="R142" s="70"/>
      <c r="S142" s="70"/>
      <c r="T142" s="36"/>
      <c r="U142" s="36"/>
      <c r="V142" s="36"/>
      <c r="W142" s="36"/>
      <c r="X142" s="36"/>
      <c r="Y142" s="36"/>
      <c r="Z142" s="36"/>
      <c r="AA142" s="36"/>
    </row>
    <row r="143" spans="1:27" s="68" customFormat="1" x14ac:dyDescent="0.2">
      <c r="A143" s="82"/>
      <c r="B143" s="2"/>
      <c r="C143" s="2"/>
      <c r="D143" s="82"/>
      <c r="E143" s="82"/>
      <c r="F143" s="82"/>
      <c r="G143" s="82"/>
      <c r="H143" s="82"/>
      <c r="I143" s="82"/>
      <c r="J143" s="82"/>
      <c r="K143" s="82"/>
      <c r="L143" s="2"/>
      <c r="M143" s="70"/>
      <c r="N143" s="70"/>
      <c r="O143" s="70"/>
      <c r="P143" s="70"/>
      <c r="Q143" s="70"/>
      <c r="R143" s="70"/>
      <c r="S143" s="70"/>
      <c r="T143" s="36"/>
      <c r="U143" s="36"/>
      <c r="V143" s="36"/>
      <c r="W143" s="36"/>
      <c r="X143" s="36"/>
      <c r="Y143" s="36"/>
      <c r="Z143" s="36"/>
      <c r="AA143" s="36"/>
    </row>
    <row r="144" spans="1:27" s="68" customFormat="1" x14ac:dyDescent="0.2">
      <c r="A144" s="82"/>
      <c r="B144" s="2"/>
      <c r="C144" s="2"/>
      <c r="D144" s="82"/>
      <c r="E144" s="82"/>
      <c r="F144" s="82"/>
      <c r="G144" s="82"/>
      <c r="H144" s="82"/>
      <c r="I144" s="82"/>
      <c r="J144" s="82"/>
      <c r="K144" s="82"/>
      <c r="L144" s="2"/>
      <c r="M144" s="70"/>
      <c r="N144" s="70"/>
      <c r="O144" s="70"/>
      <c r="P144" s="70"/>
      <c r="Q144" s="70"/>
      <c r="R144" s="70"/>
      <c r="S144" s="70"/>
      <c r="T144" s="36"/>
      <c r="U144" s="36"/>
      <c r="V144" s="36"/>
      <c r="W144" s="36"/>
      <c r="X144" s="36"/>
      <c r="Y144" s="36"/>
      <c r="Z144" s="36"/>
      <c r="AA144" s="36"/>
    </row>
    <row r="145" spans="1:27" s="68" customFormat="1" x14ac:dyDescent="0.2">
      <c r="A145" s="82"/>
      <c r="B145" s="2"/>
      <c r="C145" s="2"/>
      <c r="D145" s="82"/>
      <c r="E145" s="82"/>
      <c r="F145" s="82"/>
      <c r="G145" s="82"/>
      <c r="H145" s="82"/>
      <c r="I145" s="82"/>
      <c r="J145" s="82"/>
      <c r="K145" s="82"/>
      <c r="L145" s="2"/>
      <c r="M145" s="70"/>
      <c r="N145" s="70"/>
      <c r="O145" s="70"/>
      <c r="P145" s="70"/>
      <c r="Q145" s="70"/>
      <c r="R145" s="70"/>
      <c r="S145" s="70"/>
      <c r="T145" s="36"/>
      <c r="U145" s="36"/>
      <c r="V145" s="36"/>
      <c r="W145" s="36"/>
      <c r="X145" s="36"/>
      <c r="Y145" s="36"/>
      <c r="Z145" s="36"/>
      <c r="AA145" s="36"/>
    </row>
    <row r="146" spans="1:27" s="68" customFormat="1" x14ac:dyDescent="0.2">
      <c r="A146" s="82"/>
      <c r="B146" s="2"/>
      <c r="C146" s="2"/>
      <c r="D146" s="82"/>
      <c r="E146" s="82"/>
      <c r="F146" s="82"/>
      <c r="G146" s="82"/>
      <c r="H146" s="82"/>
      <c r="I146" s="82"/>
      <c r="J146" s="82"/>
      <c r="K146" s="82"/>
      <c r="L146" s="2"/>
      <c r="M146" s="70"/>
      <c r="N146" s="70"/>
      <c r="O146" s="70"/>
      <c r="P146" s="70"/>
      <c r="Q146" s="70"/>
      <c r="R146" s="70"/>
      <c r="S146" s="70"/>
      <c r="T146" s="36"/>
      <c r="U146" s="36"/>
      <c r="V146" s="36"/>
      <c r="W146" s="36"/>
      <c r="X146" s="36"/>
      <c r="Y146" s="36"/>
      <c r="Z146" s="36"/>
      <c r="AA146" s="36"/>
    </row>
    <row r="147" spans="1:27" s="68" customFormat="1" x14ac:dyDescent="0.2">
      <c r="A147" s="82"/>
      <c r="B147" s="2"/>
      <c r="C147" s="2"/>
      <c r="D147" s="82"/>
      <c r="E147" s="82"/>
      <c r="F147" s="82"/>
      <c r="G147" s="82"/>
      <c r="H147" s="82"/>
      <c r="I147" s="82"/>
      <c r="J147" s="82"/>
      <c r="K147" s="82"/>
      <c r="L147" s="2"/>
      <c r="M147" s="70"/>
      <c r="N147" s="70"/>
      <c r="O147" s="70"/>
      <c r="P147" s="70"/>
      <c r="Q147" s="70"/>
      <c r="R147" s="70"/>
      <c r="S147" s="70"/>
      <c r="T147" s="36"/>
      <c r="U147" s="36"/>
      <c r="V147" s="36"/>
      <c r="W147" s="36"/>
      <c r="X147" s="36"/>
      <c r="Y147" s="36"/>
      <c r="Z147" s="36"/>
      <c r="AA147" s="36"/>
    </row>
    <row r="148" spans="1:27" s="68" customFormat="1" x14ac:dyDescent="0.2">
      <c r="A148" s="82"/>
      <c r="B148" s="2"/>
      <c r="C148" s="2"/>
      <c r="D148" s="82"/>
      <c r="E148" s="82"/>
      <c r="F148" s="82"/>
      <c r="G148" s="82"/>
      <c r="H148" s="82"/>
      <c r="I148" s="82"/>
      <c r="J148" s="82"/>
      <c r="K148" s="82"/>
      <c r="L148" s="2"/>
      <c r="M148" s="70"/>
      <c r="N148" s="70"/>
      <c r="O148" s="70"/>
      <c r="P148" s="70"/>
      <c r="Q148" s="70"/>
      <c r="R148" s="70"/>
      <c r="S148" s="70"/>
      <c r="T148" s="36"/>
      <c r="U148" s="36"/>
      <c r="V148" s="36"/>
      <c r="W148" s="36"/>
      <c r="X148" s="36"/>
      <c r="Y148" s="36"/>
      <c r="Z148" s="36"/>
      <c r="AA148" s="36"/>
    </row>
    <row r="149" spans="1:27" s="68" customFormat="1" x14ac:dyDescent="0.2">
      <c r="A149" s="82"/>
      <c r="B149" s="2"/>
      <c r="C149" s="2"/>
      <c r="D149" s="82"/>
      <c r="E149" s="82"/>
      <c r="F149" s="82"/>
      <c r="G149" s="82"/>
      <c r="H149" s="82"/>
      <c r="I149" s="82"/>
      <c r="J149" s="82"/>
      <c r="K149" s="82"/>
      <c r="L149" s="2"/>
      <c r="M149" s="70"/>
      <c r="N149" s="70"/>
      <c r="O149" s="70"/>
      <c r="P149" s="70"/>
      <c r="Q149" s="70"/>
      <c r="R149" s="70"/>
      <c r="S149" s="70"/>
      <c r="T149" s="36"/>
      <c r="U149" s="36"/>
      <c r="V149" s="36"/>
      <c r="W149" s="36"/>
      <c r="X149" s="36"/>
      <c r="Y149" s="36"/>
      <c r="Z149" s="36"/>
      <c r="AA149" s="36"/>
    </row>
    <row r="150" spans="1:27" s="68" customFormat="1" x14ac:dyDescent="0.2">
      <c r="A150" s="82"/>
      <c r="B150" s="2"/>
      <c r="C150" s="2"/>
      <c r="D150" s="82"/>
      <c r="E150" s="82"/>
      <c r="F150" s="82"/>
      <c r="G150" s="82"/>
      <c r="H150" s="82"/>
      <c r="I150" s="82"/>
      <c r="J150" s="82"/>
      <c r="K150" s="82"/>
      <c r="L150" s="2"/>
      <c r="M150" s="70"/>
      <c r="N150" s="70"/>
      <c r="O150" s="70"/>
      <c r="P150" s="70"/>
      <c r="Q150" s="70"/>
      <c r="R150" s="70"/>
      <c r="S150" s="70"/>
      <c r="T150" s="36"/>
      <c r="U150" s="36"/>
      <c r="V150" s="36"/>
      <c r="W150" s="36"/>
      <c r="X150" s="36"/>
      <c r="Y150" s="36"/>
      <c r="Z150" s="36"/>
      <c r="AA150" s="36"/>
    </row>
    <row r="151" spans="1:27" s="68" customFormat="1" x14ac:dyDescent="0.2">
      <c r="A151" s="82"/>
      <c r="B151" s="2"/>
      <c r="C151" s="2"/>
      <c r="D151" s="82"/>
      <c r="E151" s="82"/>
      <c r="F151" s="82"/>
      <c r="G151" s="82"/>
      <c r="H151" s="82"/>
      <c r="I151" s="82"/>
      <c r="J151" s="82"/>
      <c r="K151" s="82"/>
      <c r="L151" s="2"/>
      <c r="M151" s="70"/>
      <c r="N151" s="70"/>
      <c r="O151" s="70"/>
      <c r="P151" s="70"/>
      <c r="Q151" s="70"/>
      <c r="R151" s="70"/>
      <c r="S151" s="70"/>
      <c r="T151" s="36"/>
      <c r="U151" s="36"/>
      <c r="V151" s="36"/>
      <c r="W151" s="36"/>
      <c r="X151" s="36"/>
      <c r="Y151" s="36"/>
      <c r="Z151" s="36"/>
      <c r="AA151" s="36"/>
    </row>
    <row r="152" spans="1:27" s="68" customFormat="1" x14ac:dyDescent="0.2">
      <c r="A152" s="82"/>
      <c r="B152" s="2"/>
      <c r="C152" s="2"/>
      <c r="D152" s="82"/>
      <c r="E152" s="82"/>
      <c r="F152" s="82"/>
      <c r="G152" s="82"/>
      <c r="H152" s="82"/>
      <c r="I152" s="82"/>
      <c r="J152" s="82"/>
      <c r="K152" s="82"/>
      <c r="L152" s="2"/>
      <c r="M152" s="70"/>
      <c r="N152" s="70"/>
      <c r="O152" s="70"/>
      <c r="P152" s="70"/>
      <c r="Q152" s="70"/>
      <c r="R152" s="70"/>
      <c r="S152" s="70"/>
      <c r="T152" s="36"/>
      <c r="U152" s="36"/>
      <c r="V152" s="36"/>
      <c r="W152" s="36"/>
      <c r="X152" s="36"/>
      <c r="Y152" s="36"/>
      <c r="Z152" s="36"/>
      <c r="AA152" s="36"/>
    </row>
    <row r="153" spans="1:27" s="68" customFormat="1" x14ac:dyDescent="0.2">
      <c r="A153" s="82"/>
      <c r="B153" s="2"/>
      <c r="C153" s="2"/>
      <c r="D153" s="82"/>
      <c r="E153" s="82"/>
      <c r="F153" s="82"/>
      <c r="G153" s="82"/>
      <c r="H153" s="82"/>
      <c r="I153" s="82"/>
      <c r="J153" s="82"/>
      <c r="K153" s="82"/>
      <c r="L153" s="2"/>
      <c r="M153" s="70"/>
      <c r="N153" s="70"/>
      <c r="O153" s="70"/>
      <c r="P153" s="70"/>
      <c r="Q153" s="70"/>
      <c r="R153" s="70"/>
      <c r="S153" s="70"/>
      <c r="T153" s="36"/>
      <c r="U153" s="36"/>
      <c r="V153" s="36"/>
      <c r="W153" s="36"/>
      <c r="X153" s="36"/>
      <c r="Y153" s="36"/>
      <c r="Z153" s="36"/>
      <c r="AA153" s="36"/>
    </row>
    <row r="154" spans="1:27" s="68" customFormat="1" x14ac:dyDescent="0.2">
      <c r="A154" s="82"/>
      <c r="B154" s="2"/>
      <c r="C154" s="2"/>
      <c r="D154" s="82"/>
      <c r="E154" s="82"/>
      <c r="F154" s="82"/>
      <c r="G154" s="82"/>
      <c r="H154" s="82"/>
      <c r="I154" s="82"/>
      <c r="J154" s="82"/>
      <c r="K154" s="82"/>
      <c r="L154" s="2"/>
      <c r="M154" s="70"/>
      <c r="N154" s="70"/>
      <c r="O154" s="70"/>
      <c r="P154" s="70"/>
      <c r="Q154" s="70"/>
      <c r="R154" s="70"/>
      <c r="S154" s="70"/>
      <c r="T154" s="36"/>
      <c r="U154" s="36"/>
      <c r="V154" s="36"/>
      <c r="W154" s="36"/>
      <c r="X154" s="36"/>
      <c r="Y154" s="36"/>
      <c r="Z154" s="36"/>
      <c r="AA154" s="36"/>
    </row>
    <row r="155" spans="1:27" s="68" customFormat="1" x14ac:dyDescent="0.2">
      <c r="A155" s="82"/>
      <c r="B155" s="2"/>
      <c r="C155" s="2"/>
      <c r="D155" s="82"/>
      <c r="E155" s="82"/>
      <c r="F155" s="82"/>
      <c r="G155" s="82"/>
      <c r="H155" s="82"/>
      <c r="I155" s="82"/>
      <c r="J155" s="82"/>
      <c r="K155" s="82"/>
      <c r="L155" s="2"/>
      <c r="M155" s="70"/>
      <c r="N155" s="70"/>
      <c r="O155" s="70"/>
      <c r="P155" s="70"/>
      <c r="Q155" s="70"/>
      <c r="R155" s="70"/>
      <c r="S155" s="70"/>
      <c r="T155" s="36"/>
      <c r="U155" s="36"/>
      <c r="V155" s="36"/>
      <c r="W155" s="36"/>
      <c r="X155" s="36"/>
      <c r="Y155" s="36"/>
      <c r="Z155" s="36"/>
      <c r="AA155" s="36"/>
    </row>
    <row r="156" spans="1:27" s="68" customFormat="1" x14ac:dyDescent="0.2">
      <c r="A156" s="82"/>
      <c r="B156" s="2"/>
      <c r="C156" s="2"/>
      <c r="D156" s="82"/>
      <c r="E156" s="82"/>
      <c r="F156" s="82"/>
      <c r="G156" s="82"/>
      <c r="H156" s="82"/>
      <c r="I156" s="82"/>
      <c r="J156" s="82"/>
      <c r="K156" s="82"/>
      <c r="L156" s="2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  <c r="Z156" s="36"/>
      <c r="AA156" s="36"/>
    </row>
    <row r="157" spans="1:27" s="68" customFormat="1" x14ac:dyDescent="0.2">
      <c r="A157" s="82"/>
      <c r="B157" s="2"/>
      <c r="C157" s="2"/>
      <c r="D157" s="82"/>
      <c r="E157" s="82"/>
      <c r="F157" s="82"/>
      <c r="G157" s="82"/>
      <c r="H157" s="82"/>
      <c r="I157" s="82"/>
      <c r="J157" s="82"/>
      <c r="K157" s="82"/>
      <c r="L157" s="2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  <c r="AA157" s="36"/>
    </row>
    <row r="158" spans="1:27" s="68" customFormat="1" x14ac:dyDescent="0.2">
      <c r="A158" s="82"/>
      <c r="B158" s="2"/>
      <c r="C158" s="2"/>
      <c r="D158" s="82"/>
      <c r="E158" s="82"/>
      <c r="F158" s="82"/>
      <c r="G158" s="82"/>
      <c r="H158" s="82"/>
      <c r="I158" s="82"/>
      <c r="J158" s="82"/>
      <c r="K158" s="82"/>
      <c r="L158" s="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  <c r="AA158" s="36"/>
    </row>
    <row r="159" spans="1:27" s="68" customFormat="1" x14ac:dyDescent="0.2">
      <c r="A159" s="82"/>
      <c r="B159" s="2"/>
      <c r="C159" s="2"/>
      <c r="D159" s="82"/>
      <c r="E159" s="82"/>
      <c r="F159" s="82"/>
      <c r="G159" s="82"/>
      <c r="H159" s="82"/>
      <c r="I159" s="82"/>
      <c r="J159" s="82"/>
      <c r="K159" s="82"/>
      <c r="L159" s="2"/>
      <c r="M159" s="70"/>
      <c r="N159" s="70"/>
      <c r="O159" s="70"/>
      <c r="P159" s="70"/>
      <c r="Q159" s="70"/>
      <c r="R159" s="70"/>
      <c r="S159" s="70"/>
      <c r="T159" s="36"/>
      <c r="U159" s="36"/>
      <c r="V159" s="36"/>
      <c r="W159" s="36"/>
      <c r="X159" s="36"/>
      <c r="Y159" s="36"/>
      <c r="Z159" s="36"/>
      <c r="AA159" s="36"/>
    </row>
    <row r="160" spans="1:27" s="68" customFormat="1" x14ac:dyDescent="0.2">
      <c r="A160" s="82"/>
      <c r="B160" s="2"/>
      <c r="C160" s="2"/>
      <c r="D160" s="82"/>
      <c r="E160" s="82"/>
      <c r="F160" s="82"/>
      <c r="G160" s="82"/>
      <c r="H160" s="82"/>
      <c r="I160" s="82"/>
      <c r="J160" s="82"/>
      <c r="K160" s="82"/>
      <c r="L160" s="2"/>
      <c r="M160" s="70"/>
      <c r="N160" s="70"/>
      <c r="O160" s="70"/>
      <c r="P160" s="70"/>
      <c r="Q160" s="70"/>
      <c r="R160" s="70"/>
      <c r="S160" s="70"/>
      <c r="T160" s="36"/>
      <c r="U160" s="36"/>
      <c r="V160" s="36"/>
      <c r="W160" s="36"/>
      <c r="X160" s="36"/>
      <c r="Y160" s="36"/>
      <c r="Z160" s="36"/>
      <c r="AA160" s="36"/>
    </row>
    <row r="161" spans="1:27" s="68" customFormat="1" x14ac:dyDescent="0.2">
      <c r="A161" s="82"/>
      <c r="B161" s="2"/>
      <c r="C161" s="2"/>
      <c r="D161" s="82"/>
      <c r="E161" s="82"/>
      <c r="F161" s="82"/>
      <c r="G161" s="82"/>
      <c r="H161" s="82"/>
      <c r="I161" s="82"/>
      <c r="J161" s="82"/>
      <c r="K161" s="82"/>
      <c r="L161" s="2"/>
      <c r="M161" s="70"/>
      <c r="N161" s="70"/>
      <c r="O161" s="70"/>
      <c r="P161" s="70"/>
      <c r="Q161" s="70"/>
      <c r="R161" s="70"/>
      <c r="S161" s="70"/>
      <c r="T161" s="36"/>
      <c r="U161" s="36"/>
      <c r="V161" s="36"/>
      <c r="W161" s="36"/>
      <c r="X161" s="36"/>
      <c r="Y161" s="36"/>
      <c r="Z161" s="36"/>
      <c r="AA161" s="36"/>
    </row>
    <row r="162" spans="1:27" x14ac:dyDescent="0.2">
      <c r="B162" s="2"/>
      <c r="C162" s="2"/>
    </row>
    <row r="163" spans="1:27" x14ac:dyDescent="0.2">
      <c r="B163" s="2"/>
      <c r="C163" s="2"/>
    </row>
    <row r="164" spans="1:27" x14ac:dyDescent="0.2">
      <c r="B164" s="2"/>
      <c r="C164" s="2"/>
    </row>
    <row r="165" spans="1:27" x14ac:dyDescent="0.2">
      <c r="B165" s="2"/>
      <c r="C165" s="2"/>
    </row>
    <row r="166" spans="1:27" x14ac:dyDescent="0.2">
      <c r="B166" s="2"/>
      <c r="C166" s="2"/>
    </row>
    <row r="167" spans="1:27" x14ac:dyDescent="0.2">
      <c r="B167" s="2"/>
      <c r="C167" s="2"/>
    </row>
    <row r="168" spans="1:27" x14ac:dyDescent="0.2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6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2.85546875" style="44" customWidth="1"/>
    <col min="3" max="3" width="10.5703125" style="44" customWidth="1"/>
    <col min="4" max="4" width="10.28515625" style="44" customWidth="1"/>
    <col min="5" max="8" width="11.85546875" style="44" customWidth="1"/>
    <col min="9" max="10" width="11.42578125" style="44" customWidth="1"/>
    <col min="11" max="11" width="14.85546875" style="44" customWidth="1"/>
    <col min="12" max="12" width="1.7109375" style="2" customWidth="1"/>
    <col min="13" max="15" width="10.140625" style="70" customWidth="1"/>
    <col min="16" max="16" width="9.5703125" style="70" bestFit="1" customWidth="1"/>
    <col min="17" max="18" width="11.5703125" style="70" bestFit="1" customWidth="1"/>
    <col min="19" max="19" width="11.42578125" style="70"/>
    <col min="20" max="26" width="11.42578125" style="36"/>
    <col min="27" max="16384" width="11.42578125" style="37"/>
  </cols>
  <sheetData>
    <row r="1" spans="1:18" ht="36.7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x14ac:dyDescent="0.25">
      <c r="A7" s="38"/>
      <c r="B7" s="39"/>
      <c r="C7" s="298" t="s">
        <v>130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8" ht="15" x14ac:dyDescent="0.25">
      <c r="A8" s="38"/>
      <c r="B8" s="39"/>
      <c r="C8" s="277" t="s">
        <v>213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47.804647759227862</v>
      </c>
      <c r="D13" s="84">
        <v>36.243250000000003</v>
      </c>
      <c r="E13" s="84">
        <v>24.511500000000002</v>
      </c>
      <c r="F13" s="84">
        <v>33.591650000000001</v>
      </c>
      <c r="G13" s="84">
        <v>28.771750000000001</v>
      </c>
      <c r="H13" s="84">
        <v>15.96725</v>
      </c>
      <c r="I13" s="227">
        <v>-44.503723270221663</v>
      </c>
      <c r="J13" s="227">
        <v>55.496276729778337</v>
      </c>
      <c r="K13" s="227">
        <v>-14.348506250809356</v>
      </c>
      <c r="L13" s="40"/>
      <c r="M13" s="70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54.037358738157636</v>
      </c>
      <c r="D14" s="84">
        <v>37.597929999999998</v>
      </c>
      <c r="E14" s="84">
        <v>39.349400000000003</v>
      </c>
      <c r="F14" s="84">
        <v>35.19885</v>
      </c>
      <c r="G14" s="84">
        <v>37.882750000000001</v>
      </c>
      <c r="H14" s="84">
        <v>20.351050000000001</v>
      </c>
      <c r="I14" s="47">
        <v>-46.278847232579466</v>
      </c>
      <c r="J14" s="47">
        <v>53.721152767420534</v>
      </c>
      <c r="K14" s="47">
        <v>7.6249650201640096</v>
      </c>
      <c r="L14" s="40"/>
      <c r="M14" s="70">
        <v>1</v>
      </c>
      <c r="N14" s="70">
        <v>2018</v>
      </c>
      <c r="O14" s="70">
        <v>1</v>
      </c>
      <c r="P14" s="270">
        <v>57669.65</v>
      </c>
      <c r="Q14" s="90">
        <v>43101</v>
      </c>
      <c r="R14" s="272">
        <v>57.669650000000004</v>
      </c>
    </row>
    <row r="15" spans="1:18" ht="15" x14ac:dyDescent="0.25">
      <c r="A15" s="38"/>
      <c r="B15" s="2" t="s">
        <v>47</v>
      </c>
      <c r="C15" s="84">
        <v>60.442449999999994</v>
      </c>
      <c r="D15" s="84">
        <v>21.898669999999999</v>
      </c>
      <c r="E15" s="84">
        <v>43.620550000000001</v>
      </c>
      <c r="F15" s="84">
        <v>38.902000000000001</v>
      </c>
      <c r="G15" s="84">
        <v>38.208500000000001</v>
      </c>
      <c r="H15" s="47">
        <v>18.59075</v>
      </c>
      <c r="I15" s="212">
        <v>-51.343941793056523</v>
      </c>
      <c r="J15" s="212">
        <v>48.656058206943484</v>
      </c>
      <c r="K15" s="212">
        <v>-1.7826846948743036</v>
      </c>
      <c r="L15" s="40"/>
      <c r="M15" s="70">
        <v>1</v>
      </c>
      <c r="N15" s="70">
        <v>2018</v>
      </c>
      <c r="O15" s="70">
        <v>2</v>
      </c>
      <c r="P15" s="270">
        <v>61713.450000000004</v>
      </c>
      <c r="Q15" s="90">
        <v>43132</v>
      </c>
      <c r="R15" s="272">
        <v>59.691549999999999</v>
      </c>
    </row>
    <row r="16" spans="1:18" ht="15" x14ac:dyDescent="0.25">
      <c r="A16" s="38"/>
      <c r="B16" s="2" t="s">
        <v>48</v>
      </c>
      <c r="C16" s="84">
        <v>48.841985000000001</v>
      </c>
      <c r="D16" s="84">
        <v>1.34975</v>
      </c>
      <c r="E16" s="84">
        <v>33.6952</v>
      </c>
      <c r="F16" s="84">
        <v>31.850350000000002</v>
      </c>
      <c r="G16" s="84">
        <v>33.704500000000003</v>
      </c>
      <c r="H16" s="84"/>
      <c r="I16" s="47">
        <v>-100</v>
      </c>
      <c r="J16" s="47">
        <v>0</v>
      </c>
      <c r="K16" s="47">
        <v>5.8214430924620864</v>
      </c>
      <c r="L16" s="40"/>
      <c r="M16" s="70">
        <v>0</v>
      </c>
      <c r="N16" s="70">
        <v>2018</v>
      </c>
      <c r="O16" s="70">
        <v>3</v>
      </c>
      <c r="P16" s="270">
        <v>59777.115220103369</v>
      </c>
      <c r="Q16" s="90">
        <v>43160</v>
      </c>
      <c r="R16" s="272">
        <v>59.720071740034463</v>
      </c>
    </row>
    <row r="17" spans="1:20" ht="15" x14ac:dyDescent="0.25">
      <c r="A17" s="38"/>
      <c r="B17" s="2" t="s">
        <v>49</v>
      </c>
      <c r="C17" s="84">
        <v>53.90381</v>
      </c>
      <c r="D17" s="84">
        <v>11.929950000000002</v>
      </c>
      <c r="E17" s="84">
        <v>26.5365099694822</v>
      </c>
      <c r="F17" s="84">
        <v>33.841749999999998</v>
      </c>
      <c r="G17" s="84">
        <v>38.732450000000007</v>
      </c>
      <c r="H17" s="84"/>
      <c r="I17" s="47">
        <v>-100</v>
      </c>
      <c r="J17" s="47">
        <v>0</v>
      </c>
      <c r="K17" s="47">
        <v>14.451675814637266</v>
      </c>
      <c r="L17" s="40"/>
      <c r="M17" s="70">
        <v>0</v>
      </c>
      <c r="N17" s="70">
        <v>2018</v>
      </c>
      <c r="O17" s="70">
        <v>4</v>
      </c>
      <c r="P17" s="270">
        <v>58524.305279136446</v>
      </c>
      <c r="Q17" s="90">
        <v>43191</v>
      </c>
      <c r="R17" s="272">
        <v>59.421130124809963</v>
      </c>
    </row>
    <row r="18" spans="1:20" ht="15" x14ac:dyDescent="0.25">
      <c r="A18" s="38"/>
      <c r="B18" s="2" t="s">
        <v>50</v>
      </c>
      <c r="C18" s="84">
        <v>51.383900000000004</v>
      </c>
      <c r="D18" s="84">
        <v>26.223479999999999</v>
      </c>
      <c r="E18" s="84">
        <v>34.654110000000003</v>
      </c>
      <c r="F18" s="84">
        <v>32.673000000000002</v>
      </c>
      <c r="G18" s="84">
        <v>37.575150000000001</v>
      </c>
      <c r="H18" s="84"/>
      <c r="I18" s="47">
        <v>-100</v>
      </c>
      <c r="J18" s="47">
        <v>0</v>
      </c>
      <c r="K18" s="47">
        <v>15.003672757322551</v>
      </c>
      <c r="L18" s="40"/>
      <c r="M18" s="70">
        <v>0</v>
      </c>
      <c r="N18" s="70">
        <v>2018</v>
      </c>
      <c r="O18" s="70">
        <v>5</v>
      </c>
      <c r="P18" s="270">
        <v>54448.75</v>
      </c>
      <c r="Q18" s="90">
        <v>43221</v>
      </c>
      <c r="R18" s="272">
        <v>58.426654099847966</v>
      </c>
    </row>
    <row r="19" spans="1:20" ht="15" x14ac:dyDescent="0.25">
      <c r="A19" s="38"/>
      <c r="B19" s="2" t="s">
        <v>51</v>
      </c>
      <c r="C19" s="84">
        <v>58.92820047586676</v>
      </c>
      <c r="D19" s="84">
        <v>32.287480000000002</v>
      </c>
      <c r="E19" s="84">
        <v>39.111750000000001</v>
      </c>
      <c r="F19" s="84">
        <v>37.755249999999997</v>
      </c>
      <c r="G19" s="84">
        <v>37.196750000000002</v>
      </c>
      <c r="H19" s="84"/>
      <c r="I19" s="47">
        <v>-100</v>
      </c>
      <c r="J19" s="47">
        <v>0</v>
      </c>
      <c r="K19" s="47">
        <v>-1.4792644731527305</v>
      </c>
      <c r="L19" s="40"/>
      <c r="M19" s="70">
        <v>0</v>
      </c>
      <c r="N19" s="70">
        <v>2018</v>
      </c>
      <c r="O19" s="70">
        <v>6</v>
      </c>
      <c r="P19" s="270">
        <v>53281.265982404693</v>
      </c>
      <c r="Q19" s="90">
        <v>43252</v>
      </c>
      <c r="R19" s="272">
        <v>57.569089413607429</v>
      </c>
    </row>
    <row r="20" spans="1:20" ht="15" x14ac:dyDescent="0.25">
      <c r="A20" s="38"/>
      <c r="B20" s="2" t="s">
        <v>52</v>
      </c>
      <c r="C20" s="84">
        <v>54.265275737593477</v>
      </c>
      <c r="D20" s="84">
        <v>34.725859999999997</v>
      </c>
      <c r="E20" s="84">
        <v>35.562249999999999</v>
      </c>
      <c r="F20" s="84">
        <v>41.006999999999998</v>
      </c>
      <c r="G20" s="84">
        <v>30.575500000000002</v>
      </c>
      <c r="H20" s="84"/>
      <c r="I20" s="47">
        <v>-100</v>
      </c>
      <c r="J20" s="47">
        <v>0</v>
      </c>
      <c r="K20" s="47">
        <v>-25.438339795644637</v>
      </c>
      <c r="L20" s="40"/>
      <c r="M20" s="70">
        <v>0</v>
      </c>
      <c r="N20" s="70">
        <v>2018</v>
      </c>
      <c r="O20" s="70">
        <v>7</v>
      </c>
      <c r="P20" s="270">
        <v>53405</v>
      </c>
      <c r="Q20" s="90">
        <v>43282</v>
      </c>
      <c r="R20" s="272">
        <v>56.974219497377796</v>
      </c>
    </row>
    <row r="21" spans="1:20" ht="15" x14ac:dyDescent="0.25">
      <c r="A21" s="38"/>
      <c r="B21" s="2" t="s">
        <v>53</v>
      </c>
      <c r="C21" s="84">
        <v>50.07825816642795</v>
      </c>
      <c r="D21" s="84">
        <v>37.758000000000003</v>
      </c>
      <c r="E21" s="84">
        <v>37.714649999999999</v>
      </c>
      <c r="F21" s="84">
        <v>37.210250000000002</v>
      </c>
      <c r="G21" s="84">
        <v>30.356999999999999</v>
      </c>
      <c r="H21" s="84"/>
      <c r="I21" s="47">
        <v>-100</v>
      </c>
      <c r="J21" s="47">
        <v>0</v>
      </c>
      <c r="K21" s="47">
        <v>-18.41764030072359</v>
      </c>
      <c r="L21" s="40"/>
      <c r="M21" s="70">
        <v>0</v>
      </c>
      <c r="N21" s="70">
        <v>2018</v>
      </c>
      <c r="O21" s="70">
        <v>8</v>
      </c>
      <c r="P21" s="270">
        <v>54761.45</v>
      </c>
      <c r="Q21" s="90">
        <v>43313</v>
      </c>
      <c r="R21" s="272">
        <v>56.697623310205572</v>
      </c>
    </row>
    <row r="22" spans="1:20" ht="15" x14ac:dyDescent="0.25">
      <c r="A22" s="38"/>
      <c r="B22" s="2" t="s">
        <v>54</v>
      </c>
      <c r="C22" s="84">
        <v>49.558199999999999</v>
      </c>
      <c r="D22" s="84">
        <v>35.061330000000005</v>
      </c>
      <c r="E22" s="84">
        <v>30.977709999999998</v>
      </c>
      <c r="F22" s="84">
        <v>38.332800000000006</v>
      </c>
      <c r="G22" s="84">
        <v>27.794</v>
      </c>
      <c r="H22" s="84"/>
      <c r="I22" s="47">
        <v>-100</v>
      </c>
      <c r="J22" s="47">
        <v>0</v>
      </c>
      <c r="K22" s="47">
        <v>-27.492904249102601</v>
      </c>
      <c r="L22" s="40"/>
      <c r="M22" s="70">
        <v>0</v>
      </c>
      <c r="N22" s="70">
        <v>2018</v>
      </c>
      <c r="O22" s="70">
        <v>9</v>
      </c>
      <c r="P22" s="270">
        <v>58712.3248443228</v>
      </c>
      <c r="Q22" s="90">
        <v>43344</v>
      </c>
      <c r="R22" s="272">
        <v>56.921479036218599</v>
      </c>
    </row>
    <row r="23" spans="1:20" ht="15" x14ac:dyDescent="0.25">
      <c r="A23" s="38"/>
      <c r="B23" s="2" t="s">
        <v>55</v>
      </c>
      <c r="C23" s="84">
        <v>42.853589999999997</v>
      </c>
      <c r="D23" s="84">
        <v>33.205449999999999</v>
      </c>
      <c r="E23" s="84">
        <v>32.193150000000003</v>
      </c>
      <c r="F23" s="84">
        <v>33.948749999999997</v>
      </c>
      <c r="G23" s="84">
        <v>24.720200000000002</v>
      </c>
      <c r="H23" s="84"/>
      <c r="I23" s="47">
        <v>-100</v>
      </c>
      <c r="J23" s="47">
        <v>0</v>
      </c>
      <c r="K23" s="47">
        <v>-27.18376965278544</v>
      </c>
      <c r="L23" s="40"/>
      <c r="M23" s="70">
        <v>0</v>
      </c>
      <c r="N23" s="70">
        <v>2018</v>
      </c>
      <c r="O23" s="70">
        <v>10</v>
      </c>
      <c r="P23" s="270">
        <v>61558.263432136402</v>
      </c>
      <c r="Q23" s="90">
        <v>43374</v>
      </c>
      <c r="R23" s="272">
        <v>57.385157475810381</v>
      </c>
    </row>
    <row r="24" spans="1:20" ht="15" x14ac:dyDescent="0.25">
      <c r="A24" s="38"/>
      <c r="B24" s="2" t="s">
        <v>56</v>
      </c>
      <c r="C24" s="84">
        <v>43.635839999999995</v>
      </c>
      <c r="D24" s="84">
        <v>31.717669999999998</v>
      </c>
      <c r="E24" s="84">
        <v>34.838449999999995</v>
      </c>
      <c r="F24" s="84">
        <v>37.750500000000002</v>
      </c>
      <c r="G24" s="84">
        <v>29.191749999999999</v>
      </c>
      <c r="H24" s="84"/>
      <c r="I24" s="47">
        <v>-100</v>
      </c>
      <c r="J24" s="47">
        <v>0</v>
      </c>
      <c r="K24" s="47">
        <v>-22.671885140594171</v>
      </c>
      <c r="L24" s="40"/>
      <c r="M24" s="70">
        <v>0</v>
      </c>
      <c r="N24" s="70">
        <v>2018</v>
      </c>
      <c r="O24" s="70">
        <v>11</v>
      </c>
      <c r="P24" s="270">
        <v>53195.516174385266</v>
      </c>
      <c r="Q24" s="90">
        <v>43405</v>
      </c>
      <c r="R24" s="272">
        <v>57.00428099386265</v>
      </c>
    </row>
    <row r="25" spans="1:20" ht="15" x14ac:dyDescent="0.25">
      <c r="A25" s="38"/>
      <c r="B25" s="51" t="s">
        <v>57</v>
      </c>
      <c r="C25" s="85">
        <v>615.73351587727359</v>
      </c>
      <c r="D25" s="85">
        <v>339.99882000000002</v>
      </c>
      <c r="E25" s="85">
        <v>412.76522996948222</v>
      </c>
      <c r="F25" s="85">
        <v>432.06214999999997</v>
      </c>
      <c r="G25" s="85">
        <v>394.71030000000002</v>
      </c>
      <c r="H25" s="85">
        <v>54.909050000000001</v>
      </c>
      <c r="I25" s="50"/>
      <c r="J25" s="50"/>
      <c r="K25" s="50"/>
      <c r="L25" s="40"/>
      <c r="N25" s="70">
        <v>2018</v>
      </c>
      <c r="O25" s="70">
        <v>12</v>
      </c>
      <c r="P25" s="270">
        <v>47869.249315943132</v>
      </c>
      <c r="Q25" s="90">
        <v>43435</v>
      </c>
      <c r="R25" s="272">
        <v>56.243028354036021</v>
      </c>
    </row>
    <row r="26" spans="1:20" ht="15" x14ac:dyDescent="0.25">
      <c r="A26" s="38"/>
      <c r="B26" s="51" t="s">
        <v>58</v>
      </c>
      <c r="C26" s="52"/>
      <c r="D26" s="52">
        <v>-44.781498613798419</v>
      </c>
      <c r="E26" s="52">
        <v>21.40195956253088</v>
      </c>
      <c r="F26" s="52">
        <v>4.6750352571955922</v>
      </c>
      <c r="G26" s="52">
        <v>-8.6450178521770393</v>
      </c>
      <c r="H26" s="52">
        <v>-86.088771942358733</v>
      </c>
      <c r="I26" s="50"/>
      <c r="J26" s="50"/>
      <c r="K26" s="50"/>
      <c r="L26" s="40"/>
      <c r="N26" s="70">
        <v>2019</v>
      </c>
      <c r="O26" s="70">
        <v>1</v>
      </c>
      <c r="P26" s="270">
        <v>47804.647759227861</v>
      </c>
      <c r="Q26" s="90">
        <v>43466</v>
      </c>
      <c r="R26" s="272">
        <v>55.420944833971667</v>
      </c>
      <c r="T26" s="36" t="s">
        <v>103</v>
      </c>
    </row>
    <row r="27" spans="1:20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N27" s="70">
        <v>2019</v>
      </c>
      <c r="O27" s="70">
        <v>2</v>
      </c>
      <c r="P27" s="270">
        <v>54037.358738157636</v>
      </c>
      <c r="Q27" s="90">
        <v>43497</v>
      </c>
      <c r="R27" s="272">
        <v>54.781270562151477</v>
      </c>
    </row>
    <row r="28" spans="1:20" ht="15" x14ac:dyDescent="0.25">
      <c r="A28" s="38"/>
      <c r="B28" s="51" t="s">
        <v>26</v>
      </c>
      <c r="C28" s="207">
        <v>162.28445649738549</v>
      </c>
      <c r="D28" s="207">
        <v>95.739850000000004</v>
      </c>
      <c r="E28" s="207">
        <v>107.48145</v>
      </c>
      <c r="F28" s="207">
        <v>107.69250000000001</v>
      </c>
      <c r="G28" s="207">
        <v>104.863</v>
      </c>
      <c r="H28" s="213">
        <v>54.909050000000001</v>
      </c>
      <c r="I28" s="212">
        <v>-47.637345870326044</v>
      </c>
      <c r="J28" s="212">
        <v>52.362654129673956</v>
      </c>
      <c r="K28" s="212">
        <v>-2.627388165378286</v>
      </c>
      <c r="L28" s="40"/>
      <c r="N28" s="70">
        <v>2019</v>
      </c>
      <c r="O28" s="70">
        <v>3</v>
      </c>
      <c r="P28" s="270">
        <v>60442.45</v>
      </c>
      <c r="Q28" s="90">
        <v>43525</v>
      </c>
      <c r="R28" s="272">
        <v>54.836715127142853</v>
      </c>
    </row>
    <row r="29" spans="1:20" ht="15" x14ac:dyDescent="0.25">
      <c r="A29" s="38"/>
      <c r="B29" s="51" t="s">
        <v>58</v>
      </c>
      <c r="C29" s="52"/>
      <c r="D29" s="52">
        <v>-41.004916880907551</v>
      </c>
      <c r="E29" s="52">
        <v>12.264067679237002</v>
      </c>
      <c r="F29" s="52">
        <v>0.19635946481928457</v>
      </c>
      <c r="G29" s="52">
        <v>-2.627388165378286</v>
      </c>
      <c r="H29" s="223">
        <v>-47.637345870326044</v>
      </c>
      <c r="I29" s="53"/>
      <c r="J29" s="53"/>
      <c r="K29" s="53"/>
      <c r="L29" s="40"/>
      <c r="N29" s="70">
        <v>2019</v>
      </c>
      <c r="O29" s="70">
        <v>4</v>
      </c>
      <c r="P29" s="270">
        <v>48841.985000000001</v>
      </c>
      <c r="Q29" s="90">
        <v>43556</v>
      </c>
      <c r="R29" s="272">
        <v>54.029855103881474</v>
      </c>
    </row>
    <row r="30" spans="1:20" ht="12" customHeight="1" x14ac:dyDescent="0.25">
      <c r="A30" s="38"/>
      <c r="C30" s="54"/>
      <c r="D30" s="49"/>
      <c r="E30" s="49"/>
      <c r="F30" s="49"/>
      <c r="G30" s="49"/>
      <c r="H30" s="49"/>
      <c r="I30" s="55"/>
      <c r="J30" s="55"/>
      <c r="K30" s="55"/>
      <c r="L30" s="40"/>
      <c r="N30" s="70">
        <v>2019</v>
      </c>
      <c r="O30" s="70">
        <v>5</v>
      </c>
      <c r="P30" s="270">
        <v>53903.81</v>
      </c>
      <c r="Q30" s="90">
        <v>43586</v>
      </c>
      <c r="R30" s="272">
        <v>53.9844434372148</v>
      </c>
    </row>
    <row r="31" spans="1:20" ht="12" customHeight="1" x14ac:dyDescent="0.25">
      <c r="A31" s="38"/>
      <c r="C31" s="54"/>
      <c r="D31" s="49"/>
      <c r="E31" s="49"/>
      <c r="F31" s="49"/>
      <c r="G31" s="49"/>
      <c r="H31" s="49"/>
      <c r="I31" s="55"/>
      <c r="J31" s="55"/>
      <c r="K31" s="55"/>
      <c r="L31" s="40"/>
      <c r="N31" s="70">
        <v>2019</v>
      </c>
      <c r="O31" s="70">
        <v>6</v>
      </c>
      <c r="P31" s="270">
        <v>51383.9</v>
      </c>
      <c r="Q31" s="90">
        <v>43617</v>
      </c>
      <c r="R31" s="272">
        <v>53.826329605347759</v>
      </c>
    </row>
    <row r="32" spans="1:20" ht="15" x14ac:dyDescent="0.25">
      <c r="A32" s="38"/>
      <c r="C32" s="286" t="s">
        <v>131</v>
      </c>
      <c r="D32" s="286"/>
      <c r="E32" s="286"/>
      <c r="F32" s="286"/>
      <c r="G32" s="286"/>
      <c r="H32" s="286"/>
      <c r="I32" s="286"/>
      <c r="J32" s="286"/>
      <c r="K32" s="286"/>
      <c r="L32" s="40"/>
      <c r="N32" s="70">
        <v>2019</v>
      </c>
      <c r="O32" s="70">
        <v>7</v>
      </c>
      <c r="P32" s="270">
        <v>58928.200475866761</v>
      </c>
      <c r="Q32" s="90">
        <v>43647</v>
      </c>
      <c r="R32" s="272">
        <v>54.286596311669996</v>
      </c>
    </row>
    <row r="33" spans="1:18" ht="15" x14ac:dyDescent="0.25">
      <c r="A33" s="58"/>
      <c r="B33" s="87"/>
      <c r="C33" s="286" t="s">
        <v>205</v>
      </c>
      <c r="D33" s="286"/>
      <c r="E33" s="286"/>
      <c r="F33" s="286"/>
      <c r="G33" s="286"/>
      <c r="H33" s="286"/>
      <c r="I33" s="286"/>
      <c r="J33" s="286"/>
      <c r="K33" s="286"/>
      <c r="L33" s="40"/>
      <c r="N33" s="70">
        <v>2019</v>
      </c>
      <c r="O33" s="70">
        <v>8</v>
      </c>
      <c r="P33" s="270">
        <v>54265.275737593474</v>
      </c>
      <c r="Q33" s="90">
        <v>43678</v>
      </c>
      <c r="R33" s="272">
        <v>54.245248456469447</v>
      </c>
    </row>
    <row r="34" spans="1:18" ht="15" x14ac:dyDescent="0.25">
      <c r="A34" s="58"/>
      <c r="C34" s="59"/>
      <c r="D34" s="60"/>
      <c r="E34" s="60"/>
      <c r="F34" s="60"/>
      <c r="G34" s="60"/>
      <c r="H34" s="60"/>
      <c r="I34" s="61"/>
      <c r="J34" s="61"/>
      <c r="K34" s="61"/>
      <c r="L34" s="40"/>
      <c r="N34" s="70">
        <v>2019</v>
      </c>
      <c r="O34" s="70">
        <v>9</v>
      </c>
      <c r="P34" s="270">
        <v>50078.25816642795</v>
      </c>
      <c r="Q34" s="90">
        <v>43709</v>
      </c>
      <c r="R34" s="272">
        <v>53.525742899978205</v>
      </c>
    </row>
    <row r="35" spans="1:18" ht="15" x14ac:dyDescent="0.25">
      <c r="A35" s="58"/>
      <c r="C35" s="59"/>
      <c r="D35" s="60"/>
      <c r="E35" s="60"/>
      <c r="F35" s="60"/>
      <c r="G35" s="60"/>
      <c r="H35" s="60"/>
      <c r="I35" s="61"/>
      <c r="J35" s="61"/>
      <c r="K35" s="61"/>
      <c r="L35" s="40"/>
      <c r="N35" s="70">
        <v>2019</v>
      </c>
      <c r="O35" s="70">
        <v>10</v>
      </c>
      <c r="P35" s="270">
        <v>49558.2</v>
      </c>
      <c r="Q35" s="90">
        <v>43739</v>
      </c>
      <c r="R35" s="272">
        <v>52.525737613966839</v>
      </c>
    </row>
    <row r="36" spans="1:18" ht="15" x14ac:dyDescent="0.25">
      <c r="A36" s="58"/>
      <c r="C36" s="59"/>
      <c r="D36" s="60"/>
      <c r="E36" s="60"/>
      <c r="F36" s="60"/>
      <c r="G36" s="60"/>
      <c r="H36" s="60"/>
      <c r="I36" s="61"/>
      <c r="J36" s="61"/>
      <c r="K36" s="61"/>
      <c r="L36" s="40"/>
      <c r="N36" s="70">
        <v>2019</v>
      </c>
      <c r="O36" s="70">
        <v>11</v>
      </c>
      <c r="P36" s="270">
        <v>42853.59</v>
      </c>
      <c r="Q36" s="90">
        <v>43770</v>
      </c>
      <c r="R36" s="272">
        <v>51.663910432768056</v>
      </c>
    </row>
    <row r="37" spans="1:18" ht="15" x14ac:dyDescent="0.25">
      <c r="A37" s="58"/>
      <c r="C37" s="59"/>
      <c r="D37" s="60"/>
      <c r="E37" s="60"/>
      <c r="F37" s="60"/>
      <c r="G37" s="60"/>
      <c r="H37" s="60"/>
      <c r="I37" s="61"/>
      <c r="J37" s="61"/>
      <c r="K37" s="61"/>
      <c r="L37" s="40"/>
      <c r="N37" s="70">
        <v>2019</v>
      </c>
      <c r="O37" s="70">
        <v>12</v>
      </c>
      <c r="P37" s="270">
        <v>43635.839999999997</v>
      </c>
      <c r="Q37" s="90">
        <v>43800</v>
      </c>
      <c r="R37" s="272">
        <v>51.311126323106137</v>
      </c>
    </row>
    <row r="38" spans="1:18" ht="15" x14ac:dyDescent="0.25">
      <c r="A38" s="58"/>
      <c r="C38" s="59"/>
      <c r="D38" s="60"/>
      <c r="E38" s="60"/>
      <c r="F38" s="60"/>
      <c r="G38" s="60"/>
      <c r="H38" s="60"/>
      <c r="I38" s="61"/>
      <c r="J38" s="61"/>
      <c r="K38" s="61"/>
      <c r="L38" s="40"/>
      <c r="N38" s="70">
        <v>2020</v>
      </c>
      <c r="O38" s="70">
        <v>1</v>
      </c>
      <c r="P38" s="270">
        <v>36243.25</v>
      </c>
      <c r="Q38" s="90">
        <v>43831</v>
      </c>
      <c r="R38" s="272">
        <v>50.34767650983715</v>
      </c>
    </row>
    <row r="39" spans="1:18" ht="15" x14ac:dyDescent="0.25">
      <c r="A39" s="58"/>
      <c r="C39" s="59"/>
      <c r="D39" s="60"/>
      <c r="E39" s="60"/>
      <c r="F39" s="60"/>
      <c r="G39" s="60"/>
      <c r="H39" s="60"/>
      <c r="I39" s="61"/>
      <c r="J39" s="61"/>
      <c r="K39" s="61"/>
      <c r="L39" s="40"/>
      <c r="N39" s="70">
        <v>2020</v>
      </c>
      <c r="O39" s="70">
        <v>2</v>
      </c>
      <c r="P39" s="270">
        <v>37597.93</v>
      </c>
      <c r="Q39" s="90">
        <v>43862</v>
      </c>
      <c r="R39" s="272">
        <v>48.977724114990686</v>
      </c>
    </row>
    <row r="40" spans="1:18" ht="15" x14ac:dyDescent="0.25">
      <c r="A40" s="58"/>
      <c r="C40" s="59"/>
      <c r="D40" s="60"/>
      <c r="E40" s="60"/>
      <c r="F40" s="60"/>
      <c r="G40" s="60"/>
      <c r="H40" s="60"/>
      <c r="I40" s="61"/>
      <c r="J40" s="61"/>
      <c r="K40" s="61"/>
      <c r="L40" s="40"/>
      <c r="N40" s="70">
        <v>2020</v>
      </c>
      <c r="O40" s="70">
        <v>3</v>
      </c>
      <c r="P40" s="270">
        <v>21898.67</v>
      </c>
      <c r="Q40" s="90">
        <v>43891</v>
      </c>
      <c r="R40" s="272">
        <v>45.765742448324026</v>
      </c>
    </row>
    <row r="41" spans="1:18" ht="15" x14ac:dyDescent="0.25">
      <c r="A41" s="58"/>
      <c r="C41" s="59"/>
      <c r="D41" s="60"/>
      <c r="E41" s="60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1349.75</v>
      </c>
      <c r="Q41" s="90">
        <v>43922</v>
      </c>
      <c r="R41" s="272">
        <v>41.80805619832401</v>
      </c>
    </row>
    <row r="42" spans="1:18" ht="15" x14ac:dyDescent="0.25">
      <c r="A42" s="58"/>
      <c r="C42" s="59"/>
      <c r="D42" s="60"/>
      <c r="E42" s="60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11929.95</v>
      </c>
      <c r="Q42" s="90">
        <v>43952</v>
      </c>
      <c r="R42" s="272">
        <v>38.31023453165735</v>
      </c>
    </row>
    <row r="43" spans="1:18" ht="15" x14ac:dyDescent="0.25">
      <c r="A43" s="58"/>
      <c r="C43" s="59"/>
      <c r="D43" s="60"/>
      <c r="E43" s="60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26223.48</v>
      </c>
      <c r="Q43" s="90">
        <v>43983</v>
      </c>
      <c r="R43" s="272">
        <v>36.213532864990682</v>
      </c>
    </row>
    <row r="44" spans="1:18" ht="15" x14ac:dyDescent="0.25">
      <c r="A44" s="58"/>
      <c r="C44" s="59"/>
      <c r="D44" s="60"/>
      <c r="E44" s="60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32287.48</v>
      </c>
      <c r="Q44" s="90">
        <v>44013</v>
      </c>
      <c r="R44" s="272">
        <v>33.993472825335111</v>
      </c>
    </row>
    <row r="45" spans="1:18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N45" s="70">
        <v>2020</v>
      </c>
      <c r="O45" s="70">
        <v>8</v>
      </c>
      <c r="P45" s="270">
        <v>34725.86</v>
      </c>
      <c r="Q45" s="90">
        <v>44044</v>
      </c>
      <c r="R45" s="272">
        <v>32.365188180535654</v>
      </c>
    </row>
    <row r="46" spans="1:18" ht="15" x14ac:dyDescent="0.25">
      <c r="A46" s="163" t="s">
        <v>24</v>
      </c>
      <c r="B46" s="51"/>
      <c r="C46" s="76"/>
      <c r="D46" s="60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37758</v>
      </c>
      <c r="Q46" s="90">
        <v>44075</v>
      </c>
      <c r="R46" s="272">
        <v>31.338499999999996</v>
      </c>
    </row>
    <row r="47" spans="1:18" ht="15" x14ac:dyDescent="0.25">
      <c r="A47" s="171" t="s">
        <v>144</v>
      </c>
      <c r="B47" s="1"/>
      <c r="C47" s="76"/>
      <c r="D47" s="60"/>
      <c r="E47" s="60"/>
      <c r="F47" s="60"/>
      <c r="G47" s="60"/>
      <c r="H47" s="60"/>
      <c r="I47" s="64"/>
      <c r="J47" s="64"/>
      <c r="K47" s="64"/>
      <c r="L47" s="40"/>
      <c r="N47" s="70">
        <v>2020</v>
      </c>
      <c r="O47" s="70">
        <v>10</v>
      </c>
      <c r="P47" s="270">
        <v>35061.33</v>
      </c>
      <c r="Q47" s="90">
        <v>44105</v>
      </c>
      <c r="R47" s="272">
        <v>30.130427500000003</v>
      </c>
    </row>
    <row r="48" spans="1:18" ht="15" x14ac:dyDescent="0.25">
      <c r="A48" s="171" t="s">
        <v>64</v>
      </c>
      <c r="B48" s="1"/>
      <c r="C48" s="76"/>
      <c r="D48" s="60"/>
      <c r="E48" s="60"/>
      <c r="F48" s="60"/>
      <c r="G48" s="60"/>
      <c r="H48" s="60"/>
      <c r="I48" s="64"/>
      <c r="J48" s="64"/>
      <c r="K48" s="64"/>
      <c r="L48" s="40"/>
      <c r="N48" s="70">
        <v>2020</v>
      </c>
      <c r="O48" s="70">
        <v>11</v>
      </c>
      <c r="P48" s="270">
        <v>33205.449999999997</v>
      </c>
      <c r="Q48" s="90">
        <v>44136</v>
      </c>
      <c r="R48" s="272">
        <v>29.326415833333336</v>
      </c>
    </row>
    <row r="49" spans="1:26" ht="15" x14ac:dyDescent="0.25">
      <c r="A49" s="168" t="s">
        <v>145</v>
      </c>
      <c r="B49" s="108"/>
      <c r="C49" s="101"/>
      <c r="D49" s="102"/>
      <c r="E49" s="102"/>
      <c r="F49" s="102"/>
      <c r="G49" s="102"/>
      <c r="H49" s="102"/>
      <c r="I49" s="103"/>
      <c r="J49" s="103"/>
      <c r="K49" s="103"/>
      <c r="L49" s="66"/>
      <c r="N49" s="70">
        <v>2020</v>
      </c>
      <c r="O49" s="70">
        <v>12</v>
      </c>
      <c r="P49" s="270">
        <v>31717.67</v>
      </c>
      <c r="Q49" s="90">
        <v>44166</v>
      </c>
      <c r="R49" s="272">
        <v>28.333235000000002</v>
      </c>
    </row>
    <row r="50" spans="1:26" s="68" customFormat="1" ht="15" x14ac:dyDescent="0.25">
      <c r="A50" s="67"/>
      <c r="B50" s="1"/>
      <c r="C50" s="1"/>
      <c r="D50" s="67"/>
      <c r="E50" s="67"/>
      <c r="F50" s="67"/>
      <c r="G50" s="67"/>
      <c r="H50" s="67"/>
      <c r="I50" s="67"/>
      <c r="J50" s="67"/>
      <c r="K50" s="67"/>
      <c r="L50" s="1"/>
      <c r="M50" s="70"/>
      <c r="N50" s="70">
        <v>2021</v>
      </c>
      <c r="O50" s="70">
        <v>1</v>
      </c>
      <c r="P50" s="270">
        <v>24511.5</v>
      </c>
      <c r="Q50" s="90">
        <v>44197</v>
      </c>
      <c r="R50" s="272">
        <v>27.355589166666668</v>
      </c>
      <c r="S50" s="70"/>
      <c r="T50" s="36"/>
      <c r="U50" s="36"/>
      <c r="V50" s="36"/>
      <c r="W50" s="36"/>
      <c r="X50" s="36"/>
      <c r="Y50" s="36"/>
      <c r="Z50" s="36"/>
    </row>
    <row r="51" spans="1:26" s="68" customFormat="1" ht="15" x14ac:dyDescent="0.25">
      <c r="A51" s="1"/>
      <c r="B51" s="1"/>
      <c r="C51" s="1"/>
      <c r="D51" s="1"/>
      <c r="E51" s="1"/>
      <c r="F51" s="1"/>
      <c r="G51" s="1"/>
      <c r="H51" s="1"/>
      <c r="I51" s="67"/>
      <c r="J51" s="67"/>
      <c r="K51" s="67"/>
      <c r="L51" s="1"/>
      <c r="M51" s="70"/>
      <c r="N51" s="70">
        <v>2021</v>
      </c>
      <c r="O51" s="70">
        <v>2</v>
      </c>
      <c r="P51" s="270">
        <v>39349.4</v>
      </c>
      <c r="Q51" s="90">
        <v>44228</v>
      </c>
      <c r="R51" s="272">
        <v>27.501545</v>
      </c>
      <c r="S51" s="70"/>
      <c r="T51" s="36"/>
      <c r="U51" s="36"/>
      <c r="V51" s="36"/>
      <c r="W51" s="36"/>
      <c r="X51" s="36"/>
      <c r="Y51" s="36"/>
      <c r="Z51" s="36"/>
    </row>
    <row r="52" spans="1:26" s="68" customFormat="1" ht="15" x14ac:dyDescent="0.25">
      <c r="A52" s="1"/>
      <c r="B52" s="70"/>
      <c r="C52" s="1"/>
      <c r="D52" s="95"/>
      <c r="E52" s="95"/>
      <c r="F52" s="95"/>
      <c r="G52" s="95"/>
      <c r="H52" s="95"/>
      <c r="I52" s="104"/>
      <c r="J52" s="67"/>
      <c r="K52" s="67"/>
      <c r="L52" s="1"/>
      <c r="M52" s="70"/>
      <c r="N52" s="70">
        <v>2021</v>
      </c>
      <c r="O52" s="70">
        <v>3</v>
      </c>
      <c r="P52" s="270">
        <v>43620.55</v>
      </c>
      <c r="Q52" s="90">
        <v>44256</v>
      </c>
      <c r="R52" s="272">
        <v>29.311701666666671</v>
      </c>
      <c r="S52" s="70"/>
      <c r="T52" s="36"/>
      <c r="U52" s="36"/>
      <c r="V52" s="36"/>
      <c r="W52" s="36"/>
      <c r="X52" s="36"/>
      <c r="Y52" s="36"/>
      <c r="Z52" s="36"/>
    </row>
    <row r="53" spans="1:26" s="68" customFormat="1" ht="15" x14ac:dyDescent="0.25">
      <c r="A53" s="2"/>
      <c r="C53" s="106"/>
      <c r="D53" s="106"/>
      <c r="E53" s="106"/>
      <c r="F53" s="106"/>
      <c r="G53" s="106"/>
      <c r="H53" s="106"/>
      <c r="I53" s="106"/>
      <c r="J53" s="106"/>
      <c r="K53" s="82"/>
      <c r="L53" s="2"/>
      <c r="M53" s="70"/>
      <c r="N53" s="70">
        <v>2021</v>
      </c>
      <c r="O53" s="70">
        <v>4</v>
      </c>
      <c r="P53" s="270">
        <v>33695.199999999997</v>
      </c>
      <c r="Q53" s="90">
        <v>44287</v>
      </c>
      <c r="R53" s="272">
        <v>32.007155833333336</v>
      </c>
      <c r="S53" s="70"/>
      <c r="T53" s="36"/>
      <c r="U53" s="36"/>
      <c r="V53" s="36"/>
      <c r="W53" s="36"/>
      <c r="X53" s="36"/>
      <c r="Y53" s="36"/>
      <c r="Z53" s="36"/>
    </row>
    <row r="54" spans="1:26" s="68" customFormat="1" ht="15" x14ac:dyDescent="0.25">
      <c r="A54" s="2"/>
      <c r="C54" s="106"/>
      <c r="D54" s="106"/>
      <c r="E54" s="106"/>
      <c r="F54" s="106"/>
      <c r="G54" s="106"/>
      <c r="H54" s="106"/>
      <c r="I54" s="106"/>
      <c r="J54" s="106"/>
      <c r="K54" s="82"/>
      <c r="L54" s="2"/>
      <c r="M54" s="70"/>
      <c r="N54" s="70">
        <v>2021</v>
      </c>
      <c r="O54" s="70">
        <v>5</v>
      </c>
      <c r="P54" s="270">
        <v>26536.509969482198</v>
      </c>
      <c r="Q54" s="90">
        <v>44317</v>
      </c>
      <c r="R54" s="272">
        <v>33.224369164123523</v>
      </c>
      <c r="S54" s="70"/>
      <c r="T54" s="36"/>
      <c r="U54" s="36"/>
      <c r="V54" s="36"/>
      <c r="W54" s="36"/>
      <c r="X54" s="36"/>
      <c r="Y54" s="36"/>
      <c r="Z54" s="36"/>
    </row>
    <row r="55" spans="1:26" s="68" customFormat="1" ht="15" x14ac:dyDescent="0.25">
      <c r="A55" s="2"/>
      <c r="C55" s="106"/>
      <c r="D55" s="106"/>
      <c r="E55" s="106"/>
      <c r="F55" s="106"/>
      <c r="G55" s="106"/>
      <c r="H55" s="106"/>
      <c r="I55" s="106"/>
      <c r="J55" s="106"/>
      <c r="K55" s="82"/>
      <c r="L55" s="2"/>
      <c r="M55" s="70"/>
      <c r="N55" s="70">
        <v>2021</v>
      </c>
      <c r="O55" s="70">
        <v>6</v>
      </c>
      <c r="P55" s="270">
        <v>34654.11</v>
      </c>
      <c r="Q55" s="90">
        <v>44348</v>
      </c>
      <c r="R55" s="272">
        <v>33.926921664123519</v>
      </c>
      <c r="S55" s="70"/>
      <c r="T55" s="36"/>
      <c r="U55" s="36"/>
      <c r="V55" s="36"/>
      <c r="W55" s="36"/>
      <c r="X55" s="36"/>
      <c r="Y55" s="36"/>
      <c r="Z55" s="36"/>
    </row>
    <row r="56" spans="1:26" s="68" customFormat="1" ht="15" x14ac:dyDescent="0.25">
      <c r="A56" s="2"/>
      <c r="C56" s="106"/>
      <c r="D56" s="106"/>
      <c r="E56" s="106"/>
      <c r="F56" s="106"/>
      <c r="G56" s="106"/>
      <c r="H56" s="106"/>
      <c r="I56" s="106"/>
      <c r="J56" s="106"/>
      <c r="K56" s="82"/>
      <c r="L56" s="2"/>
      <c r="M56" s="70"/>
      <c r="N56" s="70">
        <v>2021</v>
      </c>
      <c r="O56" s="70">
        <v>7</v>
      </c>
      <c r="P56" s="270">
        <v>39111.75</v>
      </c>
      <c r="Q56" s="90">
        <v>44378</v>
      </c>
      <c r="R56" s="272">
        <v>34.495610830790184</v>
      </c>
      <c r="S56" s="70"/>
      <c r="T56" s="36"/>
      <c r="U56" s="36"/>
      <c r="V56" s="36"/>
      <c r="W56" s="36"/>
      <c r="X56" s="36"/>
      <c r="Y56" s="36"/>
      <c r="Z56" s="36"/>
    </row>
    <row r="57" spans="1:26" s="68" customFormat="1" ht="15" x14ac:dyDescent="0.25">
      <c r="A57" s="2"/>
      <c r="C57" s="106"/>
      <c r="D57" s="106"/>
      <c r="E57" s="106"/>
      <c r="F57" s="106"/>
      <c r="G57" s="106"/>
      <c r="H57" s="106"/>
      <c r="I57" s="106"/>
      <c r="J57" s="106"/>
      <c r="K57" s="82"/>
      <c r="L57" s="2"/>
      <c r="M57" s="70"/>
      <c r="N57" s="70">
        <v>2021</v>
      </c>
      <c r="O57" s="70">
        <v>8</v>
      </c>
      <c r="P57" s="270">
        <v>35562.25</v>
      </c>
      <c r="Q57" s="90">
        <v>44409</v>
      </c>
      <c r="R57" s="272">
        <v>34.565309997456851</v>
      </c>
      <c r="S57" s="70"/>
      <c r="T57" s="36"/>
      <c r="U57" s="36"/>
      <c r="V57" s="36"/>
      <c r="W57" s="36"/>
      <c r="X57" s="36"/>
      <c r="Y57" s="36"/>
      <c r="Z57" s="36"/>
    </row>
    <row r="58" spans="1:26" s="68" customFormat="1" ht="15" x14ac:dyDescent="0.25">
      <c r="A58" s="2"/>
      <c r="C58" s="106"/>
      <c r="D58" s="106"/>
      <c r="E58" s="106"/>
      <c r="F58" s="106"/>
      <c r="G58" s="106"/>
      <c r="H58" s="106"/>
      <c r="I58" s="106"/>
      <c r="J58" s="106"/>
      <c r="K58" s="82"/>
      <c r="L58" s="2"/>
      <c r="M58" s="70"/>
      <c r="N58" s="70">
        <v>2021</v>
      </c>
      <c r="O58" s="70">
        <v>9</v>
      </c>
      <c r="P58" s="270">
        <v>37714.65</v>
      </c>
      <c r="Q58" s="90">
        <v>44440</v>
      </c>
      <c r="R58" s="272">
        <v>34.561697497456848</v>
      </c>
      <c r="S58" s="70"/>
      <c r="T58" s="36"/>
      <c r="U58" s="36"/>
      <c r="V58" s="36"/>
      <c r="W58" s="36"/>
      <c r="X58" s="36"/>
      <c r="Y58" s="36"/>
      <c r="Z58" s="36"/>
    </row>
    <row r="59" spans="1:26" s="68" customFormat="1" ht="15" x14ac:dyDescent="0.25">
      <c r="A59" s="2"/>
      <c r="C59" s="106"/>
      <c r="D59" s="106"/>
      <c r="E59" s="106"/>
      <c r="F59" s="106"/>
      <c r="G59" s="106"/>
      <c r="H59" s="106"/>
      <c r="I59" s="106"/>
      <c r="J59" s="106"/>
      <c r="K59" s="82"/>
      <c r="L59" s="2"/>
      <c r="M59" s="70"/>
      <c r="N59" s="70">
        <v>2021</v>
      </c>
      <c r="O59" s="70">
        <v>10</v>
      </c>
      <c r="P59" s="270">
        <v>30977.71</v>
      </c>
      <c r="Q59" s="90">
        <v>44470</v>
      </c>
      <c r="R59" s="272">
        <v>34.221395830790186</v>
      </c>
      <c r="S59" s="70"/>
      <c r="T59" s="36"/>
      <c r="U59" s="36"/>
      <c r="V59" s="36"/>
      <c r="W59" s="36"/>
      <c r="X59" s="36"/>
      <c r="Y59" s="36"/>
      <c r="Z59" s="36"/>
    </row>
    <row r="60" spans="1:26" s="68" customFormat="1" ht="15" x14ac:dyDescent="0.25">
      <c r="A60" s="2"/>
      <c r="C60" s="106"/>
      <c r="D60" s="106"/>
      <c r="E60" s="106"/>
      <c r="F60" s="106"/>
      <c r="G60" s="106"/>
      <c r="H60" s="106"/>
      <c r="I60" s="106"/>
      <c r="J60" s="106"/>
      <c r="K60" s="82"/>
      <c r="L60" s="2"/>
      <c r="M60" s="70"/>
      <c r="N60" s="70">
        <v>2021</v>
      </c>
      <c r="O60" s="70">
        <v>11</v>
      </c>
      <c r="P60" s="270">
        <v>32193.15</v>
      </c>
      <c r="Q60" s="90">
        <v>44501</v>
      </c>
      <c r="R60" s="272">
        <v>34.137037497456852</v>
      </c>
      <c r="S60" s="70"/>
      <c r="T60" s="36"/>
      <c r="U60" s="36"/>
      <c r="V60" s="36"/>
      <c r="W60" s="36"/>
      <c r="X60" s="36"/>
      <c r="Y60" s="36"/>
      <c r="Z60" s="36"/>
    </row>
    <row r="61" spans="1:26" s="68" customFormat="1" ht="15" x14ac:dyDescent="0.25">
      <c r="A61" s="2"/>
      <c r="C61" s="106"/>
      <c r="D61" s="106"/>
      <c r="E61" s="106"/>
      <c r="F61" s="106"/>
      <c r="G61" s="106"/>
      <c r="H61" s="106"/>
      <c r="I61" s="106"/>
      <c r="J61" s="106"/>
      <c r="K61" s="82"/>
      <c r="L61" s="2"/>
      <c r="M61" s="70"/>
      <c r="N61" s="70">
        <v>2021</v>
      </c>
      <c r="O61" s="70">
        <v>12</v>
      </c>
      <c r="P61" s="270">
        <v>34838.449999999997</v>
      </c>
      <c r="Q61" s="90">
        <v>44531</v>
      </c>
      <c r="R61" s="272">
        <v>34.397102497456856</v>
      </c>
      <c r="S61" s="70"/>
      <c r="T61" s="36"/>
      <c r="U61" s="36"/>
      <c r="V61" s="36"/>
      <c r="W61" s="36"/>
      <c r="X61" s="36"/>
      <c r="Y61" s="36"/>
      <c r="Z61" s="36"/>
    </row>
    <row r="62" spans="1:26" s="68" customFormat="1" ht="15" x14ac:dyDescent="0.25">
      <c r="A62" s="2"/>
      <c r="C62" s="106"/>
      <c r="D62" s="106"/>
      <c r="E62" s="106"/>
      <c r="F62" s="106"/>
      <c r="G62" s="106"/>
      <c r="H62" s="106"/>
      <c r="I62" s="106"/>
      <c r="J62" s="106"/>
      <c r="K62" s="82"/>
      <c r="L62" s="2"/>
      <c r="M62" s="70"/>
      <c r="N62" s="70">
        <v>2022</v>
      </c>
      <c r="O62" s="70">
        <v>1</v>
      </c>
      <c r="P62" s="270">
        <v>33591.65</v>
      </c>
      <c r="Q62" s="90">
        <v>44562</v>
      </c>
      <c r="R62" s="272">
        <v>35.153781664123528</v>
      </c>
      <c r="S62" s="70"/>
      <c r="T62" s="36"/>
      <c r="U62" s="36"/>
      <c r="V62" s="36"/>
      <c r="W62" s="36"/>
      <c r="X62" s="36"/>
      <c r="Y62" s="36"/>
      <c r="Z62" s="36"/>
    </row>
    <row r="63" spans="1:26" s="68" customFormat="1" ht="15" x14ac:dyDescent="0.25">
      <c r="A63" s="2"/>
      <c r="C63" s="106"/>
      <c r="D63" s="106"/>
      <c r="E63" s="106"/>
      <c r="F63" s="106"/>
      <c r="G63" s="106"/>
      <c r="H63" s="106"/>
      <c r="I63" s="106"/>
      <c r="J63" s="106"/>
      <c r="K63" s="82"/>
      <c r="L63" s="2"/>
      <c r="M63" s="70"/>
      <c r="N63" s="70">
        <v>2022</v>
      </c>
      <c r="O63" s="70">
        <v>2</v>
      </c>
      <c r="P63" s="270">
        <v>35198.85</v>
      </c>
      <c r="Q63" s="90">
        <v>44593</v>
      </c>
      <c r="R63" s="272">
        <v>34.807902497456851</v>
      </c>
      <c r="S63" s="70"/>
      <c r="T63" s="36"/>
      <c r="U63" s="36"/>
      <c r="V63" s="36"/>
      <c r="W63" s="36"/>
      <c r="X63" s="36"/>
      <c r="Y63" s="36"/>
      <c r="Z63" s="36"/>
    </row>
    <row r="64" spans="1:26" s="68" customFormat="1" ht="15" x14ac:dyDescent="0.25">
      <c r="A64" s="2"/>
      <c r="C64" s="106"/>
      <c r="D64" s="106"/>
      <c r="E64" s="106"/>
      <c r="F64" s="106"/>
      <c r="G64" s="106"/>
      <c r="H64" s="106"/>
      <c r="I64" s="106"/>
      <c r="J64" s="106"/>
      <c r="K64" s="82"/>
      <c r="L64" s="2"/>
      <c r="M64" s="70"/>
      <c r="N64" s="70">
        <v>2022</v>
      </c>
      <c r="O64" s="70">
        <v>3</v>
      </c>
      <c r="P64" s="270">
        <v>38902</v>
      </c>
      <c r="Q64" s="90">
        <v>44621</v>
      </c>
      <c r="R64" s="272">
        <v>34.414689997456854</v>
      </c>
      <c r="S64" s="70"/>
      <c r="T64" s="36"/>
      <c r="U64" s="36"/>
      <c r="V64" s="36"/>
      <c r="W64" s="36"/>
      <c r="X64" s="36"/>
      <c r="Y64" s="36"/>
      <c r="Z64" s="36"/>
    </row>
    <row r="65" spans="1:26" s="68" customFormat="1" ht="15" x14ac:dyDescent="0.25">
      <c r="A65" s="2"/>
      <c r="C65" s="106"/>
      <c r="D65" s="36"/>
      <c r="E65" s="36"/>
      <c r="F65" s="36"/>
      <c r="G65" s="36"/>
      <c r="H65" s="36"/>
      <c r="J65" s="82"/>
      <c r="K65" s="82"/>
      <c r="L65" s="2"/>
      <c r="M65" s="70"/>
      <c r="N65" s="70">
        <v>2022</v>
      </c>
      <c r="O65" s="70">
        <v>4</v>
      </c>
      <c r="P65" s="270">
        <v>31850.350000000002</v>
      </c>
      <c r="Q65" s="90">
        <v>44652</v>
      </c>
      <c r="R65" s="272">
        <v>34.260952497456842</v>
      </c>
      <c r="S65" s="70"/>
      <c r="T65" s="36"/>
      <c r="U65" s="36"/>
      <c r="V65" s="36"/>
      <c r="W65" s="36"/>
      <c r="X65" s="36"/>
      <c r="Y65" s="36"/>
      <c r="Z65" s="36"/>
    </row>
    <row r="66" spans="1:26" s="68" customFormat="1" ht="15" x14ac:dyDescent="0.25">
      <c r="A66" s="2"/>
      <c r="C66" s="106"/>
      <c r="D66" s="36"/>
      <c r="E66" s="36"/>
      <c r="F66" s="36"/>
      <c r="G66" s="36"/>
      <c r="H66" s="36"/>
      <c r="J66" s="82"/>
      <c r="K66" s="82"/>
      <c r="L66" s="2"/>
      <c r="M66" s="70"/>
      <c r="N66" s="70">
        <v>2022</v>
      </c>
      <c r="O66" s="70">
        <v>5</v>
      </c>
      <c r="P66" s="270">
        <v>33841.75</v>
      </c>
      <c r="Q66" s="90">
        <v>44682</v>
      </c>
      <c r="R66" s="272">
        <v>34.869722499999995</v>
      </c>
      <c r="S66" s="70"/>
      <c r="T66" s="36"/>
      <c r="U66" s="36"/>
      <c r="V66" s="36"/>
      <c r="W66" s="36"/>
      <c r="X66" s="36"/>
      <c r="Y66" s="36"/>
      <c r="Z66" s="36"/>
    </row>
    <row r="67" spans="1:26" s="68" customFormat="1" ht="15" x14ac:dyDescent="0.25">
      <c r="A67" s="2"/>
      <c r="C67" s="106"/>
      <c r="D67" s="36"/>
      <c r="E67" s="36"/>
      <c r="F67" s="36"/>
      <c r="G67" s="36"/>
      <c r="H67" s="36"/>
      <c r="J67" s="82"/>
      <c r="K67" s="82"/>
      <c r="L67" s="2"/>
      <c r="M67" s="70"/>
      <c r="N67" s="70">
        <v>2022</v>
      </c>
      <c r="O67" s="70">
        <v>6</v>
      </c>
      <c r="P67" s="270">
        <v>32673</v>
      </c>
      <c r="Q67" s="90">
        <v>44713</v>
      </c>
      <c r="R67" s="272">
        <v>34.704629999999995</v>
      </c>
      <c r="S67" s="70"/>
      <c r="T67" s="36"/>
      <c r="U67" s="36"/>
      <c r="V67" s="36"/>
      <c r="W67" s="36"/>
      <c r="X67" s="36"/>
      <c r="Y67" s="36"/>
      <c r="Z67" s="36"/>
    </row>
    <row r="68" spans="1:26" s="68" customFormat="1" ht="15" x14ac:dyDescent="0.25">
      <c r="A68" s="2"/>
      <c r="C68" s="106"/>
      <c r="D68" s="36"/>
      <c r="E68" s="36"/>
      <c r="F68" s="36"/>
      <c r="G68" s="36"/>
      <c r="H68" s="36"/>
      <c r="J68" s="82"/>
      <c r="K68" s="82"/>
      <c r="L68" s="2"/>
      <c r="M68" s="70"/>
      <c r="N68" s="70">
        <v>2022</v>
      </c>
      <c r="O68" s="70">
        <v>7</v>
      </c>
      <c r="P68" s="270">
        <v>37755.25</v>
      </c>
      <c r="Q68" s="90">
        <v>44743</v>
      </c>
      <c r="R68" s="272">
        <v>34.591588333333327</v>
      </c>
      <c r="S68" s="70"/>
      <c r="T68" s="36"/>
      <c r="U68" s="36"/>
      <c r="V68" s="36"/>
      <c r="W68" s="36"/>
      <c r="X68" s="36"/>
      <c r="Y68" s="36"/>
      <c r="Z68" s="36"/>
    </row>
    <row r="69" spans="1:26" s="68" customFormat="1" ht="15" x14ac:dyDescent="0.25">
      <c r="A69" s="2"/>
      <c r="C69" s="106"/>
      <c r="D69" s="36"/>
      <c r="E69" s="36"/>
      <c r="F69" s="36"/>
      <c r="G69" s="36"/>
      <c r="H69" s="36"/>
      <c r="J69" s="82"/>
      <c r="K69" s="82"/>
      <c r="L69" s="2"/>
      <c r="M69" s="70"/>
      <c r="N69" s="70">
        <v>2022</v>
      </c>
      <c r="O69" s="70">
        <v>8</v>
      </c>
      <c r="P69" s="270">
        <v>41007</v>
      </c>
      <c r="Q69" s="90">
        <v>44774</v>
      </c>
      <c r="R69" s="272">
        <v>35.045317499999996</v>
      </c>
      <c r="S69" s="70"/>
      <c r="T69" s="36"/>
      <c r="U69" s="36"/>
      <c r="V69" s="36"/>
      <c r="W69" s="36"/>
      <c r="X69" s="36"/>
      <c r="Y69" s="36"/>
      <c r="Z69" s="36"/>
    </row>
    <row r="70" spans="1:26" s="68" customFormat="1" ht="15" x14ac:dyDescent="0.25">
      <c r="A70" s="2"/>
      <c r="C70" s="106"/>
      <c r="D70" s="36"/>
      <c r="E70" s="36"/>
      <c r="F70" s="36"/>
      <c r="G70" s="36"/>
      <c r="H70" s="36"/>
      <c r="J70" s="82"/>
      <c r="K70" s="82"/>
      <c r="L70" s="2"/>
      <c r="M70" s="70"/>
      <c r="N70" s="70">
        <v>2022</v>
      </c>
      <c r="O70" s="70">
        <v>9</v>
      </c>
      <c r="P70" s="270">
        <v>37210.25</v>
      </c>
      <c r="Q70" s="90">
        <v>44805</v>
      </c>
      <c r="R70" s="272">
        <v>35.003284166666674</v>
      </c>
      <c r="S70" s="70"/>
      <c r="T70" s="36"/>
      <c r="U70" s="36"/>
      <c r="V70" s="36"/>
      <c r="W70" s="36"/>
      <c r="X70" s="36"/>
      <c r="Y70" s="36"/>
      <c r="Z70" s="36"/>
    </row>
    <row r="71" spans="1:26" s="68" customFormat="1" ht="15" x14ac:dyDescent="0.25">
      <c r="A71" s="2"/>
      <c r="C71" s="106"/>
      <c r="D71" s="36"/>
      <c r="E71" s="36"/>
      <c r="F71" s="36"/>
      <c r="G71" s="36"/>
      <c r="H71" s="36"/>
      <c r="J71" s="82"/>
      <c r="K71" s="82"/>
      <c r="L71" s="2"/>
      <c r="M71" s="70"/>
      <c r="N71" s="70">
        <v>2022</v>
      </c>
      <c r="O71" s="70">
        <v>10</v>
      </c>
      <c r="P71" s="270">
        <v>38332.800000000003</v>
      </c>
      <c r="Q71" s="90">
        <v>44835</v>
      </c>
      <c r="R71" s="272">
        <v>35.616208333333333</v>
      </c>
      <c r="S71" s="70"/>
      <c r="T71" s="83" t="s">
        <v>103</v>
      </c>
      <c r="U71" s="36"/>
      <c r="V71" s="36"/>
      <c r="W71" s="36"/>
      <c r="X71" s="36"/>
      <c r="Y71" s="36"/>
      <c r="Z71" s="36"/>
    </row>
    <row r="72" spans="1:26" s="68" customFormat="1" ht="15" x14ac:dyDescent="0.25">
      <c r="A72" s="2"/>
      <c r="C72" s="106"/>
      <c r="D72" s="36"/>
      <c r="E72" s="36"/>
      <c r="F72" s="36"/>
      <c r="G72" s="36"/>
      <c r="H72" s="36"/>
      <c r="J72" s="82"/>
      <c r="K72" s="82"/>
      <c r="L72" s="2"/>
      <c r="M72" s="70"/>
      <c r="N72" s="70">
        <v>2022</v>
      </c>
      <c r="O72" s="70">
        <v>11</v>
      </c>
      <c r="P72" s="270">
        <v>33948.75</v>
      </c>
      <c r="Q72" s="90">
        <v>44866</v>
      </c>
      <c r="R72" s="272">
        <v>35.762508333333336</v>
      </c>
      <c r="S72" s="70"/>
      <c r="T72" s="36"/>
      <c r="U72" s="36"/>
      <c r="V72" s="36"/>
      <c r="W72" s="36"/>
      <c r="X72" s="36"/>
      <c r="Y72" s="36"/>
      <c r="Z72" s="36"/>
    </row>
    <row r="73" spans="1:26" s="68" customFormat="1" ht="15" x14ac:dyDescent="0.25">
      <c r="A73" s="2"/>
      <c r="C73" s="106"/>
      <c r="D73" s="36"/>
      <c r="E73" s="36"/>
      <c r="F73" s="36"/>
      <c r="G73" s="36"/>
      <c r="H73" s="36"/>
      <c r="J73" s="82"/>
      <c r="K73" s="82"/>
      <c r="L73" s="2"/>
      <c r="M73" s="70"/>
      <c r="N73" s="70">
        <v>2022</v>
      </c>
      <c r="O73" s="70">
        <v>12</v>
      </c>
      <c r="P73" s="270">
        <v>37750.5</v>
      </c>
      <c r="Q73" s="90">
        <v>44896</v>
      </c>
      <c r="R73" s="272">
        <v>36.005179166666665</v>
      </c>
      <c r="S73" s="70"/>
      <c r="T73" s="36"/>
      <c r="U73" s="36"/>
      <c r="V73" s="36"/>
      <c r="W73" s="36"/>
      <c r="X73" s="36"/>
      <c r="Y73" s="36"/>
      <c r="Z73" s="36"/>
    </row>
    <row r="74" spans="1:26" s="68" customFormat="1" ht="15" x14ac:dyDescent="0.25">
      <c r="A74" s="2"/>
      <c r="C74" s="106"/>
      <c r="D74" s="36"/>
      <c r="E74" s="36"/>
      <c r="F74" s="36"/>
      <c r="G74" s="36"/>
      <c r="H74" s="36"/>
      <c r="J74" s="82"/>
      <c r="K74" s="82"/>
      <c r="L74" s="2"/>
      <c r="M74" s="70"/>
      <c r="N74" s="70">
        <v>2023</v>
      </c>
      <c r="O74" s="70">
        <v>1</v>
      </c>
      <c r="P74" s="270">
        <v>28771.75</v>
      </c>
      <c r="Q74" s="90">
        <v>44927</v>
      </c>
      <c r="R74" s="272">
        <v>35.603520833333334</v>
      </c>
      <c r="S74" s="70"/>
      <c r="T74" s="36"/>
      <c r="U74" s="36"/>
      <c r="V74" s="36"/>
      <c r="W74" s="36"/>
      <c r="X74" s="36"/>
      <c r="Y74" s="36"/>
      <c r="Z74" s="36"/>
    </row>
    <row r="75" spans="1:26" s="68" customFormat="1" ht="15" x14ac:dyDescent="0.25">
      <c r="A75" s="2"/>
      <c r="C75" s="106"/>
      <c r="D75" s="36"/>
      <c r="E75" s="36"/>
      <c r="F75" s="36"/>
      <c r="G75" s="36"/>
      <c r="H75" s="36"/>
      <c r="J75" s="82"/>
      <c r="K75" s="82"/>
      <c r="L75" s="2"/>
      <c r="M75" s="70"/>
      <c r="N75" s="70">
        <v>2023</v>
      </c>
      <c r="O75" s="70">
        <v>2</v>
      </c>
      <c r="P75" s="270">
        <v>37882.75</v>
      </c>
      <c r="Q75" s="90">
        <v>44958</v>
      </c>
      <c r="R75" s="272">
        <v>35.827179166666667</v>
      </c>
      <c r="S75" s="70"/>
      <c r="T75" s="36"/>
      <c r="U75" s="36"/>
      <c r="V75" s="36"/>
      <c r="W75" s="36"/>
      <c r="X75" s="36"/>
      <c r="Y75" s="36"/>
      <c r="Z75" s="36"/>
    </row>
    <row r="76" spans="1:26" s="68" customFormat="1" ht="15" x14ac:dyDescent="0.25">
      <c r="A76" s="2"/>
      <c r="C76" s="106"/>
      <c r="D76" s="36"/>
      <c r="E76" s="36"/>
      <c r="F76" s="36"/>
      <c r="G76" s="36"/>
      <c r="H76" s="36"/>
      <c r="J76" s="82"/>
      <c r="K76" s="82"/>
      <c r="L76" s="2"/>
      <c r="M76" s="70"/>
      <c r="N76" s="70">
        <v>2023</v>
      </c>
      <c r="O76" s="70">
        <v>3</v>
      </c>
      <c r="P76" s="270">
        <v>38208.5</v>
      </c>
      <c r="Q76" s="90">
        <v>44986</v>
      </c>
      <c r="R76" s="272">
        <v>35.769387500000008</v>
      </c>
      <c r="S76" s="70"/>
      <c r="T76" s="36"/>
      <c r="U76" s="36"/>
      <c r="V76" s="36"/>
      <c r="W76" s="36"/>
      <c r="X76" s="36"/>
      <c r="Y76" s="36"/>
      <c r="Z76" s="36"/>
    </row>
    <row r="77" spans="1:26" s="68" customFormat="1" ht="15" x14ac:dyDescent="0.25">
      <c r="A77" s="2"/>
      <c r="C77" s="106"/>
      <c r="D77" s="36"/>
      <c r="E77" s="36"/>
      <c r="F77" s="36"/>
      <c r="G77" s="36"/>
      <c r="H77" s="36"/>
      <c r="I77" s="82"/>
      <c r="J77" s="82"/>
      <c r="K77" s="82"/>
      <c r="L77" s="2"/>
      <c r="M77" s="70"/>
      <c r="N77" s="70">
        <v>2023</v>
      </c>
      <c r="O77" s="70">
        <v>4</v>
      </c>
      <c r="P77" s="270">
        <v>33704.5</v>
      </c>
      <c r="Q77" s="90">
        <v>45017</v>
      </c>
      <c r="R77" s="272">
        <v>35.923900000000003</v>
      </c>
      <c r="S77" s="70"/>
      <c r="T77" s="36"/>
      <c r="U77" s="36"/>
      <c r="V77" s="36"/>
      <c r="W77" s="36"/>
      <c r="X77" s="36"/>
      <c r="Y77" s="36"/>
      <c r="Z77" s="36"/>
    </row>
    <row r="78" spans="1:26" s="68" customFormat="1" ht="15" x14ac:dyDescent="0.25">
      <c r="A78" s="2"/>
      <c r="C78" s="106"/>
      <c r="D78" s="36"/>
      <c r="E78" s="36"/>
      <c r="F78" s="36"/>
      <c r="G78" s="36"/>
      <c r="H78" s="36"/>
      <c r="I78" s="82"/>
      <c r="J78" s="82"/>
      <c r="K78" s="82"/>
      <c r="L78" s="2"/>
      <c r="M78" s="70"/>
      <c r="N78" s="70">
        <v>2023</v>
      </c>
      <c r="O78" s="70">
        <v>5</v>
      </c>
      <c r="P78" s="270">
        <v>38732.450000000004</v>
      </c>
      <c r="Q78" s="90">
        <v>45047</v>
      </c>
      <c r="R78" s="272">
        <v>36.331458333333337</v>
      </c>
      <c r="S78" s="70"/>
      <c r="T78" s="36"/>
      <c r="U78" s="36"/>
      <c r="V78" s="36"/>
      <c r="W78" s="36"/>
      <c r="X78" s="36"/>
      <c r="Y78" s="36"/>
      <c r="Z78" s="36"/>
    </row>
    <row r="79" spans="1:26" s="68" customFormat="1" ht="15" x14ac:dyDescent="0.25">
      <c r="A79" s="2"/>
      <c r="C79" s="106"/>
      <c r="D79" s="36"/>
      <c r="E79" s="36"/>
      <c r="F79" s="36"/>
      <c r="G79" s="36"/>
      <c r="H79" s="36"/>
      <c r="I79" s="82"/>
      <c r="J79" s="82"/>
      <c r="K79" s="82"/>
      <c r="L79" s="2"/>
      <c r="M79" s="70"/>
      <c r="N79" s="70">
        <v>2023</v>
      </c>
      <c r="O79" s="70">
        <v>6</v>
      </c>
      <c r="P79" s="270">
        <v>37575.15</v>
      </c>
      <c r="Q79" s="90">
        <v>45078</v>
      </c>
      <c r="R79" s="272">
        <v>36.739970833333331</v>
      </c>
      <c r="S79" s="70"/>
      <c r="T79" s="36"/>
      <c r="U79" s="36"/>
      <c r="V79" s="36"/>
      <c r="W79" s="36"/>
      <c r="X79" s="36"/>
      <c r="Y79" s="36"/>
      <c r="Z79" s="36"/>
    </row>
    <row r="80" spans="1:26" s="68" customFormat="1" ht="15" x14ac:dyDescent="0.25">
      <c r="A80" s="2"/>
      <c r="C80" s="106"/>
      <c r="D80" s="36"/>
      <c r="E80" s="36"/>
      <c r="F80" s="36"/>
      <c r="G80" s="36"/>
      <c r="H80" s="36"/>
      <c r="I80" s="82"/>
      <c r="J80" s="82"/>
      <c r="K80" s="82"/>
      <c r="L80" s="2"/>
      <c r="M80" s="89"/>
      <c r="N80" s="70">
        <v>2023</v>
      </c>
      <c r="O80" s="70">
        <v>7</v>
      </c>
      <c r="P80" s="270">
        <v>37196.75</v>
      </c>
      <c r="Q80" s="90">
        <v>45108</v>
      </c>
      <c r="R80" s="272">
        <v>36.693429166666668</v>
      </c>
      <c r="S80" s="70"/>
      <c r="T80" s="36"/>
      <c r="U80" s="36"/>
      <c r="V80" s="36"/>
      <c r="W80" s="36"/>
      <c r="X80" s="36"/>
      <c r="Y80" s="36"/>
      <c r="Z80" s="36"/>
    </row>
    <row r="81" spans="1:26" s="68" customFormat="1" ht="15" x14ac:dyDescent="0.25">
      <c r="A81" s="2"/>
      <c r="C81" s="106"/>
      <c r="D81" s="36"/>
      <c r="E81" s="36"/>
      <c r="F81" s="36"/>
      <c r="G81" s="36"/>
      <c r="H81" s="36"/>
      <c r="I81" s="82"/>
      <c r="J81" s="82"/>
      <c r="K81" s="82"/>
      <c r="L81" s="2"/>
      <c r="M81" s="70"/>
      <c r="N81" s="70">
        <v>2023</v>
      </c>
      <c r="O81" s="70">
        <v>8</v>
      </c>
      <c r="P81" s="270">
        <v>30575.5</v>
      </c>
      <c r="Q81" s="90">
        <v>45139</v>
      </c>
      <c r="R81" s="272">
        <v>35.824137500000006</v>
      </c>
      <c r="S81" s="70"/>
      <c r="T81" s="36"/>
      <c r="U81" s="36"/>
      <c r="V81" s="36"/>
      <c r="W81" s="36"/>
      <c r="X81" s="36"/>
      <c r="Y81" s="36"/>
      <c r="Z81" s="36"/>
    </row>
    <row r="82" spans="1:26" s="68" customFormat="1" ht="15" x14ac:dyDescent="0.25">
      <c r="A82" s="2"/>
      <c r="C82" s="106"/>
      <c r="D82" s="36"/>
      <c r="E82" s="36"/>
      <c r="F82" s="36"/>
      <c r="G82" s="36"/>
      <c r="H82" s="36"/>
      <c r="I82" s="82"/>
      <c r="J82" s="82"/>
      <c r="K82" s="82"/>
      <c r="L82" s="2"/>
      <c r="M82" s="70"/>
      <c r="N82" s="70">
        <v>2023</v>
      </c>
      <c r="O82" s="70">
        <v>9</v>
      </c>
      <c r="P82" s="270">
        <v>30357</v>
      </c>
      <c r="Q82" s="90">
        <v>45170</v>
      </c>
      <c r="R82" s="272">
        <v>35.253033333333335</v>
      </c>
      <c r="S82" s="70"/>
      <c r="T82" s="36"/>
      <c r="U82" s="36"/>
      <c r="V82" s="36"/>
      <c r="W82" s="36"/>
      <c r="X82" s="36"/>
      <c r="Y82" s="36"/>
      <c r="Z82" s="36"/>
    </row>
    <row r="83" spans="1:26" s="68" customFormat="1" ht="15" x14ac:dyDescent="0.25">
      <c r="A83" s="2"/>
      <c r="C83" s="106"/>
      <c r="D83" s="36"/>
      <c r="E83" s="36"/>
      <c r="F83" s="36"/>
      <c r="G83" s="36"/>
      <c r="H83" s="36"/>
      <c r="I83" s="82"/>
      <c r="J83" s="82"/>
      <c r="K83" s="82"/>
      <c r="L83" s="2"/>
      <c r="M83" s="70"/>
      <c r="N83" s="70">
        <v>2023</v>
      </c>
      <c r="O83" s="70">
        <v>10</v>
      </c>
      <c r="P83" s="270">
        <v>27794</v>
      </c>
      <c r="Q83" s="90">
        <v>45200</v>
      </c>
      <c r="R83" s="272">
        <v>34.3748</v>
      </c>
      <c r="S83" s="70"/>
      <c r="T83" s="36"/>
      <c r="U83" s="36"/>
      <c r="V83" s="36"/>
      <c r="W83" s="36"/>
      <c r="X83" s="36"/>
      <c r="Y83" s="36"/>
      <c r="Z83" s="36"/>
    </row>
    <row r="84" spans="1:26" s="68" customFormat="1" ht="15" x14ac:dyDescent="0.25">
      <c r="A84" s="2"/>
      <c r="C84" s="106"/>
      <c r="D84" s="36"/>
      <c r="E84" s="36"/>
      <c r="F84" s="36"/>
      <c r="G84" s="36"/>
      <c r="H84" s="36"/>
      <c r="I84" s="82"/>
      <c r="J84" s="82"/>
      <c r="K84" s="82"/>
      <c r="L84" s="2"/>
      <c r="M84" s="70"/>
      <c r="N84" s="70">
        <v>2023</v>
      </c>
      <c r="O84" s="70">
        <v>11</v>
      </c>
      <c r="P84" s="270">
        <v>24720.2</v>
      </c>
      <c r="Q84" s="90">
        <v>45231</v>
      </c>
      <c r="R84" s="272">
        <v>33.605754166666664</v>
      </c>
      <c r="S84" s="70"/>
      <c r="T84" s="36"/>
      <c r="U84" s="36"/>
      <c r="V84" s="36"/>
      <c r="W84" s="36"/>
      <c r="X84" s="36"/>
      <c r="Y84" s="36"/>
      <c r="Z84" s="36"/>
    </row>
    <row r="85" spans="1:26" s="68" customFormat="1" ht="15" x14ac:dyDescent="0.25">
      <c r="A85" s="2"/>
      <c r="C85" s="106"/>
      <c r="D85" s="36"/>
      <c r="E85" s="36"/>
      <c r="F85" s="36"/>
      <c r="G85" s="36"/>
      <c r="H85" s="36"/>
      <c r="I85" s="82"/>
      <c r="J85" s="82"/>
      <c r="K85" s="82"/>
      <c r="L85" s="2"/>
      <c r="M85" s="70"/>
      <c r="N85" s="70">
        <v>2023</v>
      </c>
      <c r="O85" s="70">
        <v>12</v>
      </c>
      <c r="P85" s="270">
        <v>29191.75</v>
      </c>
      <c r="Q85" s="90">
        <v>45261</v>
      </c>
      <c r="R85" s="272">
        <v>32.892524999999999</v>
      </c>
      <c r="S85" s="70"/>
      <c r="T85" s="36"/>
      <c r="U85" s="36"/>
      <c r="V85" s="36"/>
      <c r="W85" s="36"/>
      <c r="X85" s="36"/>
      <c r="Y85" s="36"/>
      <c r="Z85" s="36"/>
    </row>
    <row r="86" spans="1:26" s="68" customFormat="1" ht="15" x14ac:dyDescent="0.25">
      <c r="A86" s="2"/>
      <c r="C86" s="106"/>
      <c r="D86" s="36"/>
      <c r="E86" s="36"/>
      <c r="F86" s="36"/>
      <c r="G86" s="36"/>
      <c r="H86" s="36"/>
      <c r="I86" s="82"/>
      <c r="J86" s="82"/>
      <c r="K86" s="82"/>
      <c r="L86" s="2"/>
      <c r="M86" s="70"/>
      <c r="N86" s="70">
        <v>2024</v>
      </c>
      <c r="O86" s="70">
        <v>1</v>
      </c>
      <c r="P86" s="270">
        <v>15967.25</v>
      </c>
      <c r="Q86" s="90">
        <v>45292</v>
      </c>
      <c r="R86" s="272">
        <v>31.825483333333334</v>
      </c>
      <c r="S86" s="70"/>
      <c r="T86" s="36"/>
      <c r="U86" s="36"/>
      <c r="V86" s="36"/>
      <c r="W86" s="36"/>
      <c r="X86" s="36"/>
      <c r="Y86" s="36"/>
      <c r="Z86" s="36"/>
    </row>
    <row r="87" spans="1:26" s="68" customFormat="1" ht="15" x14ac:dyDescent="0.25">
      <c r="A87" s="2"/>
      <c r="C87" s="106"/>
      <c r="D87" s="36"/>
      <c r="E87" s="36"/>
      <c r="F87" s="36"/>
      <c r="G87" s="36"/>
      <c r="H87" s="36"/>
      <c r="I87" s="82"/>
      <c r="J87" s="82"/>
      <c r="K87" s="82"/>
      <c r="L87" s="2"/>
      <c r="M87" s="70"/>
      <c r="N87" s="70">
        <v>2024</v>
      </c>
      <c r="O87" s="70">
        <v>2</v>
      </c>
      <c r="P87" s="270">
        <v>20351.05</v>
      </c>
      <c r="Q87" s="90">
        <v>45323</v>
      </c>
      <c r="R87" s="272">
        <v>30.36450833333333</v>
      </c>
      <c r="S87" s="70"/>
      <c r="T87" s="36"/>
      <c r="U87" s="36"/>
      <c r="V87" s="36"/>
      <c r="W87" s="36"/>
      <c r="X87" s="36"/>
      <c r="Y87" s="36"/>
      <c r="Z87" s="36"/>
    </row>
    <row r="88" spans="1:26" s="68" customFormat="1" ht="15" x14ac:dyDescent="0.25">
      <c r="A88" s="2"/>
      <c r="C88" s="106"/>
      <c r="D88" s="36"/>
      <c r="E88" s="36"/>
      <c r="F88" s="36"/>
      <c r="G88" s="36"/>
      <c r="H88" s="36"/>
      <c r="I88" s="82"/>
      <c r="J88" s="82"/>
      <c r="K88" s="82"/>
      <c r="L88" s="2"/>
      <c r="M88" s="70"/>
      <c r="N88" s="70">
        <v>2024</v>
      </c>
      <c r="O88" s="70">
        <v>3</v>
      </c>
      <c r="P88" s="270">
        <v>18590.75</v>
      </c>
      <c r="Q88" s="90">
        <v>45352</v>
      </c>
      <c r="R88" s="272">
        <v>28.729695833333334</v>
      </c>
      <c r="S88" s="70"/>
      <c r="T88" s="36"/>
      <c r="U88" s="36"/>
      <c r="V88" s="36"/>
      <c r="W88" s="36"/>
      <c r="X88" s="36"/>
      <c r="Y88" s="36"/>
      <c r="Z88" s="36"/>
    </row>
    <row r="89" spans="1:26" s="68" customFormat="1" x14ac:dyDescent="0.2">
      <c r="A89" s="2"/>
      <c r="C89" s="106"/>
      <c r="D89" s="36"/>
      <c r="E89" s="2"/>
      <c r="F89" s="2"/>
      <c r="G89" s="2"/>
      <c r="H89" s="2"/>
      <c r="I89" s="82"/>
      <c r="J89" s="82"/>
      <c r="K89" s="82"/>
      <c r="L89" s="2"/>
      <c r="M89" s="70"/>
      <c r="N89" s="70"/>
      <c r="O89" s="70"/>
      <c r="P89" s="89"/>
      <c r="Q89" s="90"/>
      <c r="R89" s="250"/>
      <c r="S89" s="70"/>
      <c r="T89" s="36"/>
      <c r="U89" s="36"/>
      <c r="V89" s="36"/>
      <c r="W89" s="36"/>
      <c r="X89" s="36"/>
      <c r="Y89" s="36"/>
      <c r="Z89" s="36"/>
    </row>
    <row r="90" spans="1:26" s="68" customFormat="1" x14ac:dyDescent="0.2">
      <c r="A90" s="2"/>
      <c r="C90" s="106"/>
      <c r="D90" s="36"/>
      <c r="E90" s="2"/>
      <c r="F90" s="2"/>
      <c r="G90" s="2"/>
      <c r="H90" s="2"/>
      <c r="I90" s="82"/>
      <c r="J90" s="82"/>
      <c r="K90" s="82"/>
      <c r="L90" s="2"/>
      <c r="M90" s="70"/>
      <c r="N90" s="70"/>
      <c r="O90" s="70"/>
      <c r="P90" s="89"/>
      <c r="Q90" s="90"/>
      <c r="R90" s="250"/>
      <c r="S90" s="70"/>
      <c r="T90" s="36"/>
      <c r="U90" s="36"/>
      <c r="V90" s="36"/>
      <c r="W90" s="36"/>
      <c r="X90" s="36"/>
      <c r="Y90" s="36"/>
      <c r="Z90" s="36"/>
    </row>
    <row r="91" spans="1:26" s="68" customFormat="1" x14ac:dyDescent="0.2">
      <c r="A91" s="2"/>
      <c r="C91" s="106"/>
      <c r="D91" s="36"/>
      <c r="E91" s="2"/>
      <c r="F91" s="2"/>
      <c r="G91" s="2"/>
      <c r="H91" s="2"/>
      <c r="I91" s="82"/>
      <c r="J91" s="82"/>
      <c r="K91" s="82"/>
      <c r="L91" s="2"/>
      <c r="M91" s="70"/>
      <c r="N91" s="70"/>
      <c r="O91" s="70"/>
      <c r="P91" s="89"/>
      <c r="Q91" s="90"/>
      <c r="R91" s="250"/>
      <c r="S91" s="70"/>
      <c r="T91" s="36"/>
      <c r="U91" s="36"/>
      <c r="V91" s="36"/>
      <c r="W91" s="36"/>
      <c r="X91" s="36"/>
      <c r="Y91" s="36"/>
      <c r="Z91" s="36"/>
    </row>
    <row r="92" spans="1:26" s="68" customFormat="1" x14ac:dyDescent="0.2">
      <c r="A92" s="2"/>
      <c r="C92" s="106"/>
      <c r="D92" s="36"/>
      <c r="E92" s="2"/>
      <c r="F92" s="2"/>
      <c r="G92" s="2"/>
      <c r="H92" s="2"/>
      <c r="I92" s="82"/>
      <c r="J92" s="82"/>
      <c r="K92" s="82"/>
      <c r="L92" s="2"/>
      <c r="M92" s="70"/>
      <c r="N92" s="70"/>
      <c r="O92" s="70"/>
      <c r="P92" s="89"/>
      <c r="Q92" s="90"/>
      <c r="R92" s="250"/>
      <c r="S92" s="70"/>
      <c r="T92" s="36"/>
      <c r="U92" s="36"/>
      <c r="V92" s="36"/>
      <c r="W92" s="36"/>
      <c r="X92" s="36"/>
      <c r="Y92" s="36"/>
      <c r="Z92" s="36"/>
    </row>
    <row r="93" spans="1:26" s="68" customFormat="1" x14ac:dyDescent="0.2">
      <c r="A93" s="2"/>
      <c r="C93" s="106"/>
      <c r="D93" s="36"/>
      <c r="E93" s="2"/>
      <c r="F93" s="2"/>
      <c r="G93" s="2"/>
      <c r="H93" s="2"/>
      <c r="I93" s="82"/>
      <c r="J93" s="82"/>
      <c r="K93" s="82"/>
      <c r="L93" s="2"/>
      <c r="M93" s="70"/>
      <c r="N93" s="70"/>
      <c r="O93" s="70"/>
      <c r="P93" s="89"/>
      <c r="Q93" s="90"/>
      <c r="R93" s="250"/>
      <c r="S93" s="70"/>
      <c r="T93" s="36"/>
      <c r="U93" s="36"/>
      <c r="V93" s="36"/>
      <c r="W93" s="36"/>
      <c r="X93" s="36"/>
      <c r="Y93" s="36"/>
      <c r="Z93" s="36"/>
    </row>
    <row r="94" spans="1:26" s="68" customFormat="1" x14ac:dyDescent="0.2">
      <c r="A94" s="2"/>
      <c r="C94" s="106"/>
      <c r="D94" s="36"/>
      <c r="E94" s="2"/>
      <c r="F94" s="2"/>
      <c r="G94" s="2"/>
      <c r="H94" s="2"/>
      <c r="I94" s="82"/>
      <c r="J94" s="82"/>
      <c r="K94" s="82"/>
      <c r="L94" s="2"/>
      <c r="M94" s="70"/>
      <c r="N94" s="70"/>
      <c r="O94" s="70"/>
      <c r="P94" s="89"/>
      <c r="Q94" s="90"/>
      <c r="R94" s="250"/>
      <c r="S94" s="70"/>
      <c r="T94" s="36"/>
      <c r="U94" s="36"/>
      <c r="V94" s="36"/>
      <c r="W94" s="36"/>
      <c r="X94" s="36"/>
      <c r="Y94" s="36"/>
      <c r="Z94" s="36"/>
    </row>
    <row r="95" spans="1:26" s="68" customFormat="1" x14ac:dyDescent="0.2">
      <c r="A95" s="2"/>
      <c r="C95" s="106"/>
      <c r="D95" s="36"/>
      <c r="E95" s="2"/>
      <c r="F95" s="2"/>
      <c r="G95" s="2"/>
      <c r="H95" s="2"/>
      <c r="I95" s="82"/>
      <c r="J95" s="82"/>
      <c r="K95" s="82"/>
      <c r="L95" s="2"/>
      <c r="M95" s="70"/>
      <c r="N95" s="70"/>
      <c r="O95" s="70"/>
      <c r="P95" s="89"/>
      <c r="Q95" s="90"/>
      <c r="R95" s="250"/>
      <c r="S95" s="70"/>
      <c r="T95" s="36"/>
      <c r="U95" s="36"/>
      <c r="V95" s="36"/>
      <c r="W95" s="36"/>
      <c r="X95" s="36"/>
      <c r="Y95" s="36"/>
      <c r="Z95" s="36"/>
    </row>
    <row r="96" spans="1:26" s="68" customFormat="1" x14ac:dyDescent="0.2">
      <c r="A96" s="2"/>
      <c r="C96" s="106"/>
      <c r="D96" s="106"/>
      <c r="E96" s="2"/>
      <c r="F96" s="2"/>
      <c r="G96" s="2"/>
      <c r="H96" s="2"/>
      <c r="I96" s="82"/>
      <c r="J96" s="82"/>
      <c r="K96" s="82"/>
      <c r="L96" s="2"/>
      <c r="M96" s="70"/>
      <c r="N96" s="70"/>
      <c r="O96" s="70"/>
      <c r="P96" s="89"/>
      <c r="Q96" s="90"/>
      <c r="R96" s="250"/>
      <c r="S96" s="70"/>
      <c r="T96" s="36"/>
      <c r="U96" s="36"/>
      <c r="V96" s="36"/>
      <c r="W96" s="36"/>
      <c r="X96" s="36"/>
      <c r="Y96" s="36"/>
      <c r="Z96" s="36"/>
    </row>
    <row r="97" spans="1:26" s="68" customFormat="1" x14ac:dyDescent="0.2">
      <c r="A97" s="2"/>
      <c r="C97" s="106"/>
      <c r="D97" s="106"/>
      <c r="E97" s="2"/>
      <c r="F97" s="2"/>
      <c r="G97" s="2"/>
      <c r="H97" s="2"/>
      <c r="I97" s="82"/>
      <c r="J97" s="82"/>
      <c r="K97" s="82"/>
      <c r="L97" s="2"/>
      <c r="M97" s="70"/>
      <c r="N97" s="70"/>
      <c r="O97" s="70"/>
      <c r="P97" s="89"/>
      <c r="Q97" s="90"/>
      <c r="R97" s="250"/>
      <c r="S97" s="70"/>
      <c r="T97" s="36"/>
      <c r="U97" s="36"/>
      <c r="V97" s="36"/>
      <c r="W97" s="36"/>
      <c r="X97" s="36"/>
      <c r="Y97" s="36"/>
      <c r="Z97" s="36"/>
    </row>
    <row r="98" spans="1:26" s="68" customFormat="1" x14ac:dyDescent="0.2">
      <c r="A98" s="2"/>
      <c r="C98" s="106"/>
      <c r="D98" s="106"/>
      <c r="E98" s="2"/>
      <c r="F98" s="2"/>
      <c r="G98" s="2"/>
      <c r="H98" s="2"/>
      <c r="I98" s="82"/>
      <c r="J98" s="82"/>
      <c r="K98" s="82"/>
      <c r="L98" s="2"/>
      <c r="M98" s="70"/>
      <c r="N98" s="70"/>
      <c r="O98" s="70"/>
      <c r="P98" s="89"/>
      <c r="Q98" s="90"/>
      <c r="R98" s="250"/>
      <c r="S98" s="70"/>
      <c r="T98" s="36"/>
      <c r="U98" s="36"/>
      <c r="V98" s="36"/>
      <c r="W98" s="36"/>
      <c r="X98" s="36"/>
      <c r="Y98" s="36"/>
      <c r="Z98" s="36"/>
    </row>
    <row r="99" spans="1:26" s="68" customFormat="1" x14ac:dyDescent="0.2">
      <c r="A99" s="2"/>
      <c r="C99" s="106"/>
      <c r="D99" s="106"/>
      <c r="E99" s="2"/>
      <c r="F99" s="2"/>
      <c r="G99" s="2"/>
      <c r="H99" s="2"/>
      <c r="I99" s="82"/>
      <c r="J99" s="82"/>
      <c r="K99" s="82"/>
      <c r="L99" s="2"/>
      <c r="M99" s="70"/>
      <c r="N99" s="70"/>
      <c r="O99" s="70"/>
      <c r="P99" s="89"/>
      <c r="Q99" s="90"/>
      <c r="R99" s="250"/>
      <c r="S99" s="70"/>
      <c r="T99" s="36"/>
      <c r="U99" s="36"/>
      <c r="V99" s="36"/>
      <c r="W99" s="36"/>
      <c r="X99" s="36"/>
      <c r="Y99" s="36"/>
      <c r="Z99" s="36"/>
    </row>
    <row r="100" spans="1:26" s="68" customFormat="1" x14ac:dyDescent="0.2">
      <c r="A100" s="2"/>
      <c r="C100" s="106"/>
      <c r="D100" s="106"/>
      <c r="E100" s="2"/>
      <c r="F100" s="2"/>
      <c r="G100" s="2"/>
      <c r="H100" s="2"/>
      <c r="I100" s="82"/>
      <c r="J100" s="82"/>
      <c r="K100" s="82"/>
      <c r="L100" s="2"/>
      <c r="M100" s="70"/>
      <c r="N100" s="70"/>
      <c r="O100" s="70"/>
      <c r="P100" s="89"/>
      <c r="Q100" s="90"/>
      <c r="R100" s="250"/>
      <c r="S100" s="70"/>
      <c r="T100" s="36"/>
      <c r="U100" s="36"/>
      <c r="V100" s="36"/>
      <c r="W100" s="36"/>
      <c r="X100" s="36"/>
      <c r="Y100" s="36"/>
      <c r="Z100" s="36"/>
    </row>
    <row r="101" spans="1:26" s="68" customFormat="1" x14ac:dyDescent="0.2">
      <c r="A101" s="2"/>
      <c r="C101" s="106"/>
      <c r="D101" s="2"/>
      <c r="E101" s="2"/>
      <c r="F101" s="2"/>
      <c r="G101" s="2"/>
      <c r="H101" s="2"/>
      <c r="I101" s="82"/>
      <c r="J101" s="82"/>
      <c r="K101" s="82"/>
      <c r="L101" s="2"/>
      <c r="M101" s="70"/>
      <c r="N101" s="70"/>
      <c r="O101" s="70"/>
      <c r="P101" s="89"/>
      <c r="Q101" s="90"/>
      <c r="R101" s="250"/>
      <c r="S101" s="70"/>
      <c r="T101" s="36"/>
      <c r="U101" s="36"/>
      <c r="V101" s="36"/>
      <c r="W101" s="36"/>
      <c r="X101" s="36"/>
      <c r="Y101" s="36"/>
      <c r="Z101" s="36"/>
    </row>
    <row r="102" spans="1:26" s="68" customFormat="1" x14ac:dyDescent="0.2">
      <c r="A102" s="2"/>
      <c r="C102" s="106"/>
      <c r="D102" s="2"/>
      <c r="E102" s="2"/>
      <c r="F102" s="2"/>
      <c r="G102" s="2"/>
      <c r="H102" s="2"/>
      <c r="I102" s="82"/>
      <c r="J102" s="82"/>
      <c r="K102" s="82"/>
      <c r="L102" s="2"/>
      <c r="M102" s="70"/>
      <c r="N102" s="70"/>
      <c r="O102" s="70"/>
      <c r="P102" s="89"/>
      <c r="Q102" s="90"/>
      <c r="R102" s="250"/>
      <c r="S102" s="70"/>
      <c r="T102" s="36"/>
      <c r="U102" s="36"/>
      <c r="V102" s="36"/>
      <c r="W102" s="36"/>
      <c r="X102" s="36"/>
      <c r="Y102" s="36"/>
      <c r="Z102" s="36"/>
    </row>
    <row r="103" spans="1:26" s="68" customFormat="1" x14ac:dyDescent="0.2">
      <c r="A103" s="2"/>
      <c r="C103" s="106"/>
      <c r="D103" s="2"/>
      <c r="E103" s="2"/>
      <c r="F103" s="2"/>
      <c r="G103" s="2"/>
      <c r="H103" s="2"/>
      <c r="I103" s="82"/>
      <c r="J103" s="82"/>
      <c r="K103" s="82"/>
      <c r="L103" s="2"/>
      <c r="M103" s="70"/>
      <c r="N103" s="70"/>
      <c r="O103" s="70"/>
      <c r="P103" s="89"/>
      <c r="Q103" s="90"/>
      <c r="R103" s="250"/>
      <c r="S103" s="70"/>
      <c r="T103" s="36"/>
      <c r="U103" s="36"/>
      <c r="V103" s="36"/>
      <c r="W103" s="36"/>
      <c r="X103" s="36"/>
      <c r="Y103" s="36"/>
      <c r="Z103" s="36"/>
    </row>
    <row r="104" spans="1:26" s="68" customFormat="1" x14ac:dyDescent="0.2">
      <c r="A104" s="2"/>
      <c r="C104" s="106"/>
      <c r="D104" s="2"/>
      <c r="E104" s="2"/>
      <c r="F104" s="2"/>
      <c r="G104" s="2"/>
      <c r="H104" s="2"/>
      <c r="I104" s="82"/>
      <c r="J104" s="82"/>
      <c r="K104" s="82"/>
      <c r="L104" s="2"/>
      <c r="M104" s="70"/>
      <c r="N104" s="70"/>
      <c r="O104" s="70"/>
      <c r="P104" s="89"/>
      <c r="Q104" s="90"/>
      <c r="R104" s="250"/>
      <c r="S104" s="70"/>
      <c r="T104" s="36"/>
      <c r="U104" s="36"/>
      <c r="V104" s="36"/>
      <c r="W104" s="36"/>
      <c r="X104" s="36"/>
      <c r="Y104" s="36"/>
      <c r="Z104" s="36"/>
    </row>
    <row r="105" spans="1:26" s="68" customFormat="1" x14ac:dyDescent="0.2">
      <c r="A105" s="2"/>
      <c r="C105" s="106"/>
      <c r="D105" s="2"/>
      <c r="E105" s="2"/>
      <c r="F105" s="2"/>
      <c r="G105" s="2"/>
      <c r="H105" s="2"/>
      <c r="I105" s="82"/>
      <c r="J105" s="82"/>
      <c r="K105" s="82"/>
      <c r="L105" s="2"/>
      <c r="M105" s="70"/>
      <c r="N105" s="70"/>
      <c r="O105" s="70"/>
      <c r="P105" s="70"/>
      <c r="Q105" s="70"/>
      <c r="R105" s="70"/>
      <c r="S105" s="70"/>
      <c r="T105" s="36"/>
      <c r="U105" s="36"/>
      <c r="V105" s="36"/>
      <c r="W105" s="36"/>
      <c r="X105" s="36"/>
      <c r="Y105" s="36"/>
      <c r="Z105" s="36"/>
    </row>
    <row r="106" spans="1:26" s="68" customFormat="1" x14ac:dyDescent="0.2">
      <c r="A106" s="2"/>
      <c r="C106" s="106"/>
      <c r="D106" s="2"/>
      <c r="E106" s="2"/>
      <c r="F106" s="2"/>
      <c r="G106" s="2"/>
      <c r="H106" s="2"/>
      <c r="I106" s="82"/>
      <c r="J106" s="82"/>
      <c r="K106" s="82"/>
      <c r="L106" s="2"/>
      <c r="M106" s="70"/>
      <c r="N106" s="70"/>
      <c r="O106" s="70"/>
      <c r="P106" s="70"/>
      <c r="Q106" s="70"/>
      <c r="R106" s="70"/>
      <c r="S106" s="70"/>
      <c r="T106" s="36"/>
      <c r="U106" s="36"/>
      <c r="V106" s="36"/>
      <c r="W106" s="36"/>
      <c r="X106" s="36"/>
      <c r="Y106" s="36"/>
      <c r="Z106" s="36"/>
    </row>
    <row r="107" spans="1:26" s="68" customFormat="1" x14ac:dyDescent="0.2">
      <c r="A107" s="2"/>
      <c r="C107" s="106"/>
      <c r="D107" s="2"/>
      <c r="E107" s="2"/>
      <c r="F107" s="2"/>
      <c r="G107" s="2"/>
      <c r="H107" s="2"/>
      <c r="I107" s="82"/>
      <c r="J107" s="82"/>
      <c r="K107" s="82"/>
      <c r="L107" s="2"/>
      <c r="M107" s="70"/>
      <c r="N107" s="70"/>
      <c r="O107" s="70"/>
      <c r="P107" s="70"/>
      <c r="Q107" s="70"/>
      <c r="R107" s="70"/>
      <c r="S107" s="70"/>
      <c r="T107" s="36"/>
      <c r="U107" s="36"/>
      <c r="V107" s="36"/>
      <c r="W107" s="36"/>
      <c r="X107" s="36"/>
      <c r="Y107" s="36"/>
      <c r="Z107" s="36"/>
    </row>
    <row r="108" spans="1:26" s="68" customFormat="1" x14ac:dyDescent="0.2">
      <c r="A108" s="2"/>
      <c r="C108" s="2"/>
      <c r="D108" s="2"/>
      <c r="E108" s="2"/>
      <c r="F108" s="2"/>
      <c r="G108" s="2"/>
      <c r="H108" s="2"/>
      <c r="I108" s="82"/>
      <c r="J108" s="82"/>
      <c r="K108" s="82"/>
      <c r="L108" s="2"/>
      <c r="M108" s="70"/>
      <c r="N108" s="70"/>
      <c r="O108" s="70"/>
      <c r="P108" s="70"/>
      <c r="Q108" s="70"/>
      <c r="R108" s="70"/>
      <c r="S108" s="70"/>
      <c r="T108" s="36"/>
      <c r="U108" s="36"/>
      <c r="V108" s="36"/>
      <c r="W108" s="36"/>
      <c r="X108" s="36"/>
      <c r="Y108" s="36"/>
      <c r="Z108" s="36"/>
    </row>
    <row r="109" spans="1:26" s="68" customFormat="1" x14ac:dyDescent="0.2">
      <c r="A109" s="2"/>
      <c r="C109" s="2"/>
      <c r="D109" s="2"/>
      <c r="E109" s="2"/>
      <c r="F109" s="2"/>
      <c r="G109" s="2"/>
      <c r="H109" s="2"/>
      <c r="I109" s="82"/>
      <c r="J109" s="82"/>
      <c r="K109" s="82"/>
      <c r="L109" s="2"/>
      <c r="M109" s="70"/>
      <c r="N109" s="70"/>
      <c r="O109" s="70"/>
      <c r="P109" s="70"/>
      <c r="Q109" s="70"/>
      <c r="R109" s="70"/>
      <c r="S109" s="70"/>
      <c r="T109" s="36"/>
      <c r="U109" s="36"/>
      <c r="V109" s="36"/>
      <c r="W109" s="36"/>
      <c r="X109" s="36"/>
      <c r="Y109" s="36"/>
      <c r="Z109" s="36"/>
    </row>
    <row r="110" spans="1:26" s="68" customFormat="1" x14ac:dyDescent="0.2">
      <c r="A110" s="2"/>
      <c r="C110" s="2"/>
      <c r="D110" s="2"/>
      <c r="E110" s="2"/>
      <c r="F110" s="2"/>
      <c r="G110" s="2"/>
      <c r="H110" s="2"/>
      <c r="I110" s="82"/>
      <c r="J110" s="82"/>
      <c r="K110" s="82"/>
      <c r="L110" s="2"/>
      <c r="M110" s="70"/>
      <c r="N110" s="70"/>
      <c r="O110" s="70"/>
      <c r="P110" s="70"/>
      <c r="Q110" s="70"/>
      <c r="R110" s="70"/>
      <c r="S110" s="70"/>
      <c r="T110" s="36"/>
      <c r="U110" s="36"/>
      <c r="V110" s="36"/>
      <c r="W110" s="36"/>
      <c r="X110" s="36"/>
      <c r="Y110" s="36"/>
      <c r="Z110" s="36"/>
    </row>
    <row r="111" spans="1:26" s="68" customFormat="1" x14ac:dyDescent="0.2">
      <c r="A111" s="2"/>
      <c r="C111" s="2"/>
      <c r="D111" s="2"/>
      <c r="E111" s="2"/>
      <c r="F111" s="2"/>
      <c r="G111" s="2"/>
      <c r="H111" s="2"/>
      <c r="I111" s="82"/>
      <c r="J111" s="82"/>
      <c r="K111" s="82"/>
      <c r="L111" s="2"/>
      <c r="M111" s="70"/>
      <c r="N111" s="70"/>
      <c r="O111" s="70"/>
      <c r="P111" s="70"/>
      <c r="Q111" s="70"/>
      <c r="R111" s="70"/>
      <c r="S111" s="70"/>
      <c r="T111" s="36"/>
      <c r="U111" s="36"/>
      <c r="V111" s="36"/>
      <c r="W111" s="36"/>
      <c r="X111" s="36"/>
      <c r="Y111" s="36"/>
      <c r="Z111" s="36"/>
    </row>
    <row r="112" spans="1:26" s="68" customFormat="1" x14ac:dyDescent="0.2">
      <c r="A112" s="2"/>
      <c r="C112" s="2"/>
      <c r="D112" s="2"/>
      <c r="E112" s="2"/>
      <c r="F112" s="2"/>
      <c r="G112" s="2"/>
      <c r="H112" s="2"/>
      <c r="I112" s="82"/>
      <c r="J112" s="82"/>
      <c r="K112" s="82"/>
      <c r="L112" s="2"/>
      <c r="M112" s="70"/>
      <c r="N112" s="70"/>
      <c r="O112" s="70"/>
      <c r="P112" s="70"/>
      <c r="Q112" s="70"/>
      <c r="R112" s="70"/>
      <c r="S112" s="70"/>
      <c r="T112" s="36"/>
      <c r="U112" s="36"/>
      <c r="V112" s="36"/>
      <c r="W112" s="36"/>
      <c r="X112" s="36"/>
      <c r="Y112" s="36"/>
      <c r="Z112" s="36"/>
    </row>
    <row r="113" spans="1:26" s="68" customFormat="1" x14ac:dyDescent="0.2">
      <c r="A113" s="2"/>
      <c r="C113" s="2"/>
      <c r="D113" s="2"/>
      <c r="E113" s="2"/>
      <c r="F113" s="2"/>
      <c r="G113" s="2"/>
      <c r="H113" s="2"/>
      <c r="I113" s="82"/>
      <c r="J113" s="82"/>
      <c r="K113" s="82"/>
      <c r="L113" s="2"/>
      <c r="M113" s="70"/>
      <c r="N113" s="70"/>
      <c r="O113" s="70"/>
      <c r="P113" s="70"/>
      <c r="Q113" s="70"/>
      <c r="R113" s="70"/>
      <c r="S113" s="70"/>
      <c r="T113" s="36"/>
      <c r="U113" s="36"/>
      <c r="V113" s="36"/>
      <c r="W113" s="36"/>
      <c r="X113" s="36"/>
      <c r="Y113" s="36"/>
      <c r="Z113" s="36"/>
    </row>
    <row r="114" spans="1:26" s="68" customFormat="1" x14ac:dyDescent="0.2">
      <c r="A114" s="2"/>
      <c r="C114" s="2"/>
      <c r="D114" s="2"/>
      <c r="E114" s="2"/>
      <c r="F114" s="2"/>
      <c r="G114" s="2"/>
      <c r="H114" s="2"/>
      <c r="I114" s="82"/>
      <c r="J114" s="82"/>
      <c r="K114" s="82"/>
      <c r="L114" s="2"/>
      <c r="M114" s="70"/>
      <c r="N114" s="70"/>
      <c r="O114" s="70"/>
      <c r="P114" s="70"/>
      <c r="Q114" s="70"/>
      <c r="R114" s="70"/>
      <c r="S114" s="70"/>
      <c r="T114" s="36"/>
      <c r="U114" s="36"/>
      <c r="V114" s="36"/>
      <c r="W114" s="36"/>
      <c r="X114" s="36"/>
      <c r="Y114" s="36"/>
      <c r="Z114" s="36"/>
    </row>
    <row r="115" spans="1:26" s="68" customFormat="1" x14ac:dyDescent="0.2">
      <c r="A115" s="2"/>
      <c r="C115" s="2"/>
      <c r="D115" s="2"/>
      <c r="E115" s="2"/>
      <c r="F115" s="2"/>
      <c r="G115" s="2"/>
      <c r="H115" s="2"/>
      <c r="I115" s="82"/>
      <c r="J115" s="82"/>
      <c r="K115" s="82"/>
      <c r="L115" s="2"/>
      <c r="M115" s="70"/>
      <c r="N115" s="70"/>
      <c r="O115" s="70"/>
      <c r="P115" s="70"/>
      <c r="Q115" s="70"/>
      <c r="R115" s="70"/>
      <c r="S115" s="70"/>
      <c r="T115" s="36"/>
      <c r="U115" s="36"/>
      <c r="V115" s="36"/>
      <c r="W115" s="36"/>
      <c r="X115" s="36"/>
      <c r="Y115" s="36"/>
      <c r="Z115" s="36"/>
    </row>
    <row r="116" spans="1:26" s="68" customFormat="1" x14ac:dyDescent="0.2">
      <c r="A116" s="2"/>
      <c r="C116" s="2"/>
      <c r="D116" s="2"/>
      <c r="E116" s="2"/>
      <c r="F116" s="2"/>
      <c r="G116" s="2"/>
      <c r="H116" s="2"/>
      <c r="I116" s="82"/>
      <c r="J116" s="82"/>
      <c r="K116" s="82"/>
      <c r="L116" s="2"/>
      <c r="M116" s="70"/>
      <c r="N116" s="70"/>
      <c r="O116" s="70"/>
      <c r="P116" s="70"/>
      <c r="Q116" s="70"/>
      <c r="R116" s="70"/>
      <c r="S116" s="70"/>
      <c r="T116" s="36"/>
      <c r="U116" s="36"/>
      <c r="V116" s="36"/>
      <c r="W116" s="36"/>
      <c r="X116" s="36"/>
      <c r="Y116" s="36"/>
      <c r="Z116" s="36"/>
    </row>
    <row r="117" spans="1:26" s="68" customFormat="1" x14ac:dyDescent="0.2">
      <c r="A117" s="2"/>
      <c r="C117" s="2"/>
      <c r="D117" s="2"/>
      <c r="E117" s="2"/>
      <c r="F117" s="2"/>
      <c r="G117" s="2"/>
      <c r="H117" s="2"/>
      <c r="I117" s="82"/>
      <c r="J117" s="82"/>
      <c r="K117" s="82"/>
      <c r="L117" s="2"/>
      <c r="M117" s="70"/>
      <c r="N117" s="70"/>
      <c r="O117" s="70"/>
      <c r="P117" s="70"/>
      <c r="Q117" s="70"/>
      <c r="R117" s="70"/>
      <c r="S117" s="70"/>
      <c r="T117" s="36"/>
      <c r="U117" s="36"/>
      <c r="V117" s="36"/>
      <c r="W117" s="36"/>
      <c r="X117" s="36"/>
      <c r="Y117" s="36"/>
      <c r="Z117" s="36"/>
    </row>
    <row r="118" spans="1:26" s="68" customFormat="1" x14ac:dyDescent="0.2">
      <c r="A118" s="2"/>
      <c r="C118" s="2"/>
      <c r="D118" s="2"/>
      <c r="E118" s="2"/>
      <c r="F118" s="2"/>
      <c r="G118" s="2"/>
      <c r="H118" s="2"/>
      <c r="I118" s="82"/>
      <c r="J118" s="82"/>
      <c r="K118" s="82"/>
      <c r="L118" s="2"/>
      <c r="M118" s="70"/>
      <c r="N118" s="70"/>
      <c r="O118" s="70"/>
      <c r="P118" s="70"/>
      <c r="Q118" s="70"/>
      <c r="R118" s="70"/>
      <c r="S118" s="70"/>
      <c r="T118" s="36"/>
      <c r="U118" s="36"/>
      <c r="V118" s="36"/>
      <c r="W118" s="36"/>
      <c r="X118" s="36"/>
      <c r="Y118" s="36"/>
      <c r="Z118" s="36"/>
    </row>
    <row r="119" spans="1:26" s="68" customFormat="1" x14ac:dyDescent="0.2">
      <c r="A119" s="2"/>
      <c r="B119" s="107"/>
      <c r="C119" s="2"/>
      <c r="D119" s="2"/>
      <c r="E119" s="2"/>
      <c r="F119" s="2"/>
      <c r="G119" s="2"/>
      <c r="H119" s="2"/>
      <c r="I119" s="82"/>
      <c r="J119" s="82"/>
      <c r="K119" s="82"/>
      <c r="L119" s="2"/>
      <c r="M119" s="70"/>
      <c r="N119" s="70"/>
      <c r="O119" s="70"/>
      <c r="P119" s="70"/>
      <c r="Q119" s="70"/>
      <c r="R119" s="70"/>
      <c r="S119" s="70"/>
      <c r="T119" s="36"/>
      <c r="U119" s="36"/>
      <c r="V119" s="36"/>
      <c r="W119" s="36"/>
      <c r="X119" s="36"/>
      <c r="Y119" s="36"/>
      <c r="Z119" s="36"/>
    </row>
    <row r="120" spans="1:26" s="68" customFormat="1" x14ac:dyDescent="0.2">
      <c r="A120" s="2"/>
      <c r="B120" s="107"/>
      <c r="C120" s="2"/>
      <c r="D120" s="2"/>
      <c r="E120" s="2"/>
      <c r="F120" s="2"/>
      <c r="G120" s="2"/>
      <c r="H120" s="2"/>
      <c r="I120" s="82"/>
      <c r="J120" s="82"/>
      <c r="K120" s="82"/>
      <c r="L120" s="2"/>
      <c r="M120" s="70"/>
      <c r="N120" s="70"/>
      <c r="O120" s="70"/>
      <c r="P120" s="70"/>
      <c r="Q120" s="70"/>
      <c r="R120" s="70"/>
      <c r="S120" s="70"/>
      <c r="T120" s="36"/>
      <c r="U120" s="36"/>
      <c r="V120" s="36"/>
      <c r="W120" s="36"/>
      <c r="X120" s="36"/>
      <c r="Y120" s="36"/>
      <c r="Z120" s="36"/>
    </row>
    <row r="121" spans="1:26" s="68" customFormat="1" x14ac:dyDescent="0.2">
      <c r="A121" s="2"/>
      <c r="B121" s="107"/>
      <c r="C121" s="2"/>
      <c r="D121" s="2"/>
      <c r="E121" s="2"/>
      <c r="F121" s="2"/>
      <c r="G121" s="2"/>
      <c r="H121" s="2"/>
      <c r="I121" s="82"/>
      <c r="J121" s="82"/>
      <c r="K121" s="82"/>
      <c r="L121" s="2"/>
      <c r="M121" s="70"/>
      <c r="N121" s="70"/>
      <c r="O121" s="70"/>
      <c r="P121" s="70"/>
      <c r="Q121" s="70"/>
      <c r="R121" s="70"/>
      <c r="S121" s="70"/>
      <c r="T121" s="36"/>
      <c r="U121" s="36"/>
      <c r="V121" s="36"/>
      <c r="W121" s="36"/>
      <c r="X121" s="36"/>
      <c r="Y121" s="36"/>
      <c r="Z121" s="36"/>
    </row>
    <row r="122" spans="1:26" s="68" customFormat="1" x14ac:dyDescent="0.2">
      <c r="A122" s="2"/>
      <c r="B122" s="2"/>
      <c r="C122" s="2"/>
      <c r="D122" s="2"/>
      <c r="E122" s="2"/>
      <c r="F122" s="2"/>
      <c r="G122" s="2"/>
      <c r="H122" s="2"/>
      <c r="I122" s="82"/>
      <c r="J122" s="82"/>
      <c r="K122" s="82"/>
      <c r="L122" s="2"/>
      <c r="M122" s="70"/>
      <c r="N122" s="70"/>
      <c r="O122" s="70"/>
      <c r="P122" s="70"/>
      <c r="Q122" s="70"/>
      <c r="R122" s="70"/>
      <c r="S122" s="70"/>
      <c r="T122" s="36"/>
      <c r="U122" s="36"/>
      <c r="V122" s="36"/>
      <c r="W122" s="36"/>
      <c r="X122" s="36"/>
      <c r="Y122" s="36"/>
      <c r="Z122" s="36"/>
    </row>
    <row r="123" spans="1:26" s="68" customFormat="1" x14ac:dyDescent="0.2">
      <c r="A123" s="2"/>
      <c r="B123" s="2"/>
      <c r="C123" s="2"/>
      <c r="D123" s="2"/>
      <c r="E123" s="2"/>
      <c r="F123" s="2"/>
      <c r="G123" s="2"/>
      <c r="H123" s="2"/>
      <c r="I123" s="82"/>
      <c r="J123" s="82"/>
      <c r="K123" s="82"/>
      <c r="L123" s="2"/>
      <c r="M123" s="70"/>
      <c r="N123" s="70"/>
      <c r="O123" s="70"/>
      <c r="P123" s="70"/>
      <c r="Q123" s="70"/>
      <c r="R123" s="70"/>
      <c r="S123" s="70"/>
      <c r="T123" s="36"/>
      <c r="U123" s="36"/>
      <c r="V123" s="36"/>
      <c r="W123" s="36"/>
      <c r="X123" s="36"/>
      <c r="Y123" s="36"/>
      <c r="Z123" s="36"/>
    </row>
    <row r="124" spans="1:26" s="68" customFormat="1" x14ac:dyDescent="0.2">
      <c r="A124" s="2"/>
      <c r="B124" s="2"/>
      <c r="C124" s="2"/>
      <c r="D124" s="2"/>
      <c r="E124" s="2"/>
      <c r="F124" s="2"/>
      <c r="G124" s="2"/>
      <c r="H124" s="2"/>
      <c r="I124" s="82"/>
      <c r="J124" s="82"/>
      <c r="K124" s="82"/>
      <c r="L124" s="2"/>
      <c r="M124" s="70"/>
      <c r="N124" s="70"/>
      <c r="O124" s="70"/>
      <c r="P124" s="70"/>
      <c r="Q124" s="70"/>
      <c r="R124" s="70"/>
      <c r="S124" s="70"/>
      <c r="T124" s="36"/>
      <c r="U124" s="36"/>
      <c r="V124" s="36"/>
      <c r="W124" s="36"/>
      <c r="X124" s="36"/>
      <c r="Y124" s="36"/>
      <c r="Z124" s="36"/>
    </row>
    <row r="125" spans="1:26" s="68" customFormat="1" x14ac:dyDescent="0.2">
      <c r="A125" s="2"/>
      <c r="B125" s="2"/>
      <c r="C125" s="2"/>
      <c r="D125" s="2"/>
      <c r="E125" s="2"/>
      <c r="F125" s="2"/>
      <c r="G125" s="2"/>
      <c r="H125" s="2"/>
      <c r="I125" s="82"/>
      <c r="J125" s="82"/>
      <c r="K125" s="82"/>
      <c r="L125" s="2"/>
      <c r="M125" s="70"/>
      <c r="N125" s="70"/>
      <c r="O125" s="70"/>
      <c r="P125" s="70"/>
      <c r="Q125" s="70"/>
      <c r="R125" s="70"/>
      <c r="S125" s="70"/>
      <c r="T125" s="36"/>
      <c r="U125" s="36"/>
      <c r="V125" s="36"/>
      <c r="W125" s="36"/>
      <c r="X125" s="36"/>
      <c r="Y125" s="36"/>
      <c r="Z125" s="36"/>
    </row>
    <row r="126" spans="1:26" s="68" customFormat="1" x14ac:dyDescent="0.2">
      <c r="A126" s="2"/>
      <c r="B126" s="2"/>
      <c r="C126" s="2"/>
      <c r="D126" s="2"/>
      <c r="E126" s="2"/>
      <c r="F126" s="2"/>
      <c r="G126" s="2"/>
      <c r="H126" s="2"/>
      <c r="I126" s="82"/>
      <c r="J126" s="82"/>
      <c r="K126" s="82"/>
      <c r="L126" s="2"/>
      <c r="M126" s="70"/>
      <c r="N126" s="70"/>
      <c r="O126" s="70"/>
      <c r="P126" s="70"/>
      <c r="Q126" s="70"/>
      <c r="R126" s="70"/>
      <c r="S126" s="70"/>
      <c r="T126" s="36"/>
      <c r="U126" s="36"/>
      <c r="V126" s="36"/>
      <c r="W126" s="36"/>
      <c r="X126" s="36"/>
      <c r="Y126" s="36"/>
      <c r="Z126" s="36"/>
    </row>
    <row r="127" spans="1:26" s="68" customFormat="1" x14ac:dyDescent="0.2">
      <c r="A127" s="2"/>
      <c r="B127" s="2"/>
      <c r="C127" s="2"/>
      <c r="D127" s="2"/>
      <c r="E127" s="2"/>
      <c r="F127" s="2"/>
      <c r="G127" s="2"/>
      <c r="H127" s="2"/>
      <c r="I127" s="82"/>
      <c r="J127" s="82"/>
      <c r="K127" s="82"/>
      <c r="L127" s="2"/>
      <c r="M127" s="70"/>
      <c r="N127" s="70"/>
      <c r="O127" s="70"/>
      <c r="P127" s="70"/>
      <c r="Q127" s="70"/>
      <c r="R127" s="70"/>
      <c r="S127" s="70"/>
      <c r="T127" s="36"/>
      <c r="U127" s="36"/>
      <c r="V127" s="36"/>
      <c r="W127" s="36"/>
      <c r="X127" s="36"/>
      <c r="Y127" s="36"/>
      <c r="Z127" s="36"/>
    </row>
    <row r="128" spans="1:26" s="68" customFormat="1" x14ac:dyDescent="0.2">
      <c r="A128" s="2"/>
      <c r="B128" s="2"/>
      <c r="C128" s="2"/>
      <c r="D128" s="2"/>
      <c r="E128" s="2"/>
      <c r="F128" s="2"/>
      <c r="G128" s="2"/>
      <c r="H128" s="2"/>
      <c r="I128" s="82"/>
      <c r="J128" s="82"/>
      <c r="K128" s="82"/>
      <c r="L128" s="2"/>
      <c r="M128" s="70"/>
      <c r="N128" s="70"/>
      <c r="O128" s="70"/>
      <c r="P128" s="70"/>
      <c r="Q128" s="70"/>
      <c r="R128" s="70"/>
      <c r="S128" s="70"/>
      <c r="T128" s="36"/>
      <c r="U128" s="36"/>
      <c r="V128" s="36"/>
      <c r="W128" s="36"/>
      <c r="X128" s="36"/>
      <c r="Y128" s="36"/>
      <c r="Z128" s="36"/>
    </row>
    <row r="129" spans="1:26" s="68" customFormat="1" x14ac:dyDescent="0.2">
      <c r="A129" s="2"/>
      <c r="B129" s="2"/>
      <c r="C129" s="2"/>
      <c r="D129" s="2"/>
      <c r="E129" s="2"/>
      <c r="F129" s="2"/>
      <c r="G129" s="2"/>
      <c r="H129" s="2"/>
      <c r="I129" s="82"/>
      <c r="J129" s="82"/>
      <c r="K129" s="82"/>
      <c r="L129" s="2"/>
      <c r="M129" s="70"/>
      <c r="N129" s="70"/>
      <c r="O129" s="70"/>
      <c r="P129" s="70"/>
      <c r="Q129" s="70"/>
      <c r="R129" s="70"/>
      <c r="S129" s="70"/>
      <c r="T129" s="36"/>
      <c r="U129" s="36"/>
      <c r="V129" s="36"/>
      <c r="W129" s="36"/>
      <c r="X129" s="36"/>
      <c r="Y129" s="36"/>
      <c r="Z129" s="36"/>
    </row>
    <row r="130" spans="1:26" s="68" customFormat="1" x14ac:dyDescent="0.2">
      <c r="A130" s="2"/>
      <c r="B130" s="2"/>
      <c r="C130" s="2"/>
      <c r="D130" s="2"/>
      <c r="E130" s="2"/>
      <c r="F130" s="2"/>
      <c r="G130" s="2"/>
      <c r="H130" s="2"/>
      <c r="I130" s="82"/>
      <c r="J130" s="82"/>
      <c r="K130" s="82"/>
      <c r="L130" s="2"/>
      <c r="M130" s="70"/>
      <c r="N130" s="70"/>
      <c r="O130" s="70"/>
      <c r="P130" s="70"/>
      <c r="Q130" s="70"/>
      <c r="R130" s="70"/>
      <c r="S130" s="70"/>
      <c r="T130" s="36"/>
      <c r="U130" s="36"/>
      <c r="V130" s="36"/>
      <c r="W130" s="36"/>
      <c r="X130" s="36"/>
      <c r="Y130" s="36"/>
      <c r="Z130" s="36"/>
    </row>
    <row r="131" spans="1:26" s="68" customFormat="1" x14ac:dyDescent="0.2">
      <c r="A131" s="2"/>
      <c r="B131" s="2"/>
      <c r="C131" s="2"/>
      <c r="D131" s="2"/>
      <c r="E131" s="2"/>
      <c r="F131" s="2"/>
      <c r="G131" s="2"/>
      <c r="H131" s="2"/>
      <c r="I131" s="82"/>
      <c r="J131" s="82"/>
      <c r="K131" s="82"/>
      <c r="L131" s="2"/>
      <c r="M131" s="70"/>
      <c r="N131" s="70"/>
      <c r="O131" s="70"/>
      <c r="P131" s="70"/>
      <c r="Q131" s="70"/>
      <c r="R131" s="70"/>
      <c r="S131" s="70"/>
      <c r="T131" s="36"/>
      <c r="U131" s="36"/>
      <c r="V131" s="36"/>
      <c r="W131" s="36"/>
      <c r="X131" s="36"/>
      <c r="Y131" s="36"/>
      <c r="Z131" s="36"/>
    </row>
    <row r="132" spans="1:26" s="68" customFormat="1" x14ac:dyDescent="0.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2"/>
      <c r="M132" s="70"/>
      <c r="N132" s="70"/>
      <c r="O132" s="70"/>
      <c r="P132" s="70"/>
      <c r="Q132" s="70"/>
      <c r="R132" s="70"/>
      <c r="S132" s="70"/>
      <c r="T132" s="36"/>
      <c r="U132" s="36"/>
      <c r="V132" s="36"/>
      <c r="W132" s="36"/>
      <c r="X132" s="36"/>
      <c r="Y132" s="36"/>
      <c r="Z132" s="36"/>
    </row>
    <row r="133" spans="1:26" s="68" customFormat="1" x14ac:dyDescent="0.2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2"/>
      <c r="M133" s="70"/>
      <c r="N133" s="70"/>
      <c r="O133" s="70"/>
      <c r="P133" s="70"/>
      <c r="Q133" s="70"/>
      <c r="R133" s="70"/>
      <c r="S133" s="70"/>
      <c r="T133" s="36"/>
      <c r="U133" s="36"/>
      <c r="V133" s="36"/>
      <c r="W133" s="36"/>
      <c r="X133" s="36"/>
      <c r="Y133" s="36"/>
      <c r="Z133" s="36"/>
    </row>
    <row r="134" spans="1:26" s="68" customFormat="1" x14ac:dyDescent="0.2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2"/>
      <c r="M134" s="70"/>
      <c r="N134" s="70"/>
      <c r="O134" s="70"/>
      <c r="P134" s="70"/>
      <c r="Q134" s="70"/>
      <c r="R134" s="70"/>
      <c r="S134" s="70"/>
      <c r="T134" s="36"/>
      <c r="U134" s="36"/>
      <c r="V134" s="36"/>
      <c r="W134" s="36"/>
      <c r="X134" s="36"/>
      <c r="Y134" s="36"/>
      <c r="Z134" s="36"/>
    </row>
    <row r="135" spans="1:26" s="68" customFormat="1" x14ac:dyDescent="0.2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2"/>
      <c r="M135" s="70"/>
      <c r="N135" s="70"/>
      <c r="O135" s="70"/>
      <c r="P135" s="70"/>
      <c r="Q135" s="70"/>
      <c r="R135" s="70"/>
      <c r="S135" s="70"/>
      <c r="T135" s="36"/>
      <c r="U135" s="36"/>
      <c r="V135" s="36"/>
      <c r="W135" s="36"/>
      <c r="X135" s="36"/>
      <c r="Y135" s="36"/>
      <c r="Z135" s="36"/>
    </row>
    <row r="136" spans="1:26" s="68" customFormat="1" x14ac:dyDescent="0.2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2"/>
      <c r="M136" s="70"/>
      <c r="N136" s="70"/>
      <c r="O136" s="70"/>
      <c r="P136" s="70"/>
      <c r="Q136" s="70"/>
      <c r="R136" s="70"/>
      <c r="S136" s="70"/>
      <c r="T136" s="36"/>
      <c r="U136" s="36"/>
      <c r="V136" s="36"/>
      <c r="W136" s="36"/>
      <c r="X136" s="36"/>
      <c r="Y136" s="36"/>
      <c r="Z136" s="36"/>
    </row>
    <row r="137" spans="1:26" s="68" customFormat="1" x14ac:dyDescent="0.2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2"/>
      <c r="M137" s="70"/>
      <c r="N137" s="70"/>
      <c r="O137" s="70"/>
      <c r="P137" s="70"/>
      <c r="Q137" s="70"/>
      <c r="R137" s="70"/>
      <c r="S137" s="70"/>
      <c r="T137" s="36"/>
      <c r="U137" s="36"/>
      <c r="V137" s="36"/>
      <c r="W137" s="36"/>
      <c r="X137" s="36"/>
      <c r="Y137" s="36"/>
      <c r="Z137" s="36"/>
    </row>
    <row r="138" spans="1:26" s="68" customFormat="1" x14ac:dyDescent="0.2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2"/>
      <c r="M138" s="70"/>
      <c r="N138" s="70"/>
      <c r="O138" s="70"/>
      <c r="P138" s="70"/>
      <c r="Q138" s="70"/>
      <c r="R138" s="70"/>
      <c r="S138" s="70"/>
      <c r="T138" s="36"/>
      <c r="U138" s="36"/>
      <c r="V138" s="36"/>
      <c r="W138" s="36"/>
      <c r="X138" s="36"/>
      <c r="Y138" s="36"/>
      <c r="Z138" s="36"/>
    </row>
    <row r="139" spans="1:26" s="68" customFormat="1" x14ac:dyDescent="0.2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2"/>
      <c r="M139" s="70"/>
      <c r="N139" s="70"/>
      <c r="O139" s="70"/>
      <c r="P139" s="70"/>
      <c r="Q139" s="70"/>
      <c r="R139" s="70"/>
      <c r="S139" s="70"/>
      <c r="T139" s="36"/>
      <c r="U139" s="36"/>
      <c r="V139" s="36"/>
      <c r="W139" s="36"/>
      <c r="X139" s="36"/>
      <c r="Y139" s="36"/>
      <c r="Z139" s="36"/>
    </row>
    <row r="140" spans="1:26" s="68" customFormat="1" x14ac:dyDescent="0.2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2"/>
      <c r="M140" s="70"/>
      <c r="N140" s="70"/>
      <c r="O140" s="70"/>
      <c r="P140" s="70"/>
      <c r="Q140" s="70"/>
      <c r="R140" s="70"/>
      <c r="S140" s="70"/>
      <c r="T140" s="36"/>
      <c r="U140" s="36"/>
      <c r="V140" s="36"/>
      <c r="W140" s="36"/>
      <c r="X140" s="36"/>
      <c r="Y140" s="36"/>
      <c r="Z140" s="36"/>
    </row>
    <row r="141" spans="1:26" s="68" customFormat="1" x14ac:dyDescent="0.2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2"/>
      <c r="M141" s="70"/>
      <c r="N141" s="70"/>
      <c r="O141" s="70"/>
      <c r="P141" s="70"/>
      <c r="Q141" s="70"/>
      <c r="R141" s="70"/>
      <c r="S141" s="70"/>
      <c r="T141" s="36"/>
      <c r="U141" s="36"/>
      <c r="V141" s="36"/>
      <c r="W141" s="36"/>
      <c r="X141" s="36"/>
      <c r="Y141" s="36"/>
      <c r="Z141" s="36"/>
    </row>
    <row r="142" spans="1:26" s="68" customFormat="1" x14ac:dyDescent="0.2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2"/>
      <c r="M142" s="70"/>
      <c r="N142" s="70"/>
      <c r="O142" s="70"/>
      <c r="P142" s="70"/>
      <c r="Q142" s="70"/>
      <c r="R142" s="70"/>
      <c r="S142" s="70"/>
      <c r="T142" s="36"/>
      <c r="U142" s="36"/>
      <c r="V142" s="36"/>
      <c r="W142" s="36"/>
      <c r="X142" s="36"/>
      <c r="Y142" s="36"/>
      <c r="Z142" s="36"/>
    </row>
    <row r="143" spans="1:26" s="68" customFormat="1" x14ac:dyDescent="0.2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2"/>
      <c r="M143" s="70"/>
      <c r="N143" s="70"/>
      <c r="O143" s="70"/>
      <c r="P143" s="70"/>
      <c r="Q143" s="70"/>
      <c r="R143" s="70"/>
      <c r="S143" s="70"/>
      <c r="T143" s="36"/>
      <c r="U143" s="36"/>
      <c r="V143" s="36"/>
      <c r="W143" s="36"/>
      <c r="X143" s="36"/>
      <c r="Y143" s="36"/>
      <c r="Z143" s="36"/>
    </row>
    <row r="144" spans="1:26" s="68" customFormat="1" x14ac:dyDescent="0.2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2"/>
      <c r="M144" s="70"/>
      <c r="N144" s="70"/>
      <c r="O144" s="70"/>
      <c r="P144" s="70"/>
      <c r="Q144" s="70"/>
      <c r="R144" s="70"/>
      <c r="S144" s="70"/>
      <c r="T144" s="36"/>
      <c r="U144" s="36"/>
      <c r="V144" s="36"/>
      <c r="W144" s="36"/>
      <c r="X144" s="36"/>
      <c r="Y144" s="36"/>
      <c r="Z144" s="36"/>
    </row>
    <row r="145" spans="1:26" s="68" customFormat="1" x14ac:dyDescent="0.2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2"/>
      <c r="M145" s="70"/>
      <c r="N145" s="70"/>
      <c r="O145" s="70"/>
      <c r="P145" s="70"/>
      <c r="Q145" s="70"/>
      <c r="R145" s="70"/>
      <c r="S145" s="70"/>
      <c r="T145" s="36"/>
      <c r="U145" s="36"/>
      <c r="V145" s="36"/>
      <c r="W145" s="36"/>
      <c r="X145" s="36"/>
      <c r="Y145" s="36"/>
      <c r="Z145" s="36"/>
    </row>
    <row r="146" spans="1:26" s="68" customFormat="1" x14ac:dyDescent="0.2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2"/>
      <c r="M146" s="70"/>
      <c r="N146" s="70"/>
      <c r="O146" s="70"/>
      <c r="P146" s="70"/>
      <c r="Q146" s="70"/>
      <c r="R146" s="70"/>
      <c r="S146" s="70"/>
      <c r="T146" s="36"/>
      <c r="U146" s="36"/>
      <c r="V146" s="36"/>
      <c r="W146" s="36"/>
      <c r="X146" s="36"/>
      <c r="Y146" s="36"/>
      <c r="Z146" s="36"/>
    </row>
    <row r="147" spans="1:26" s="68" customFormat="1" x14ac:dyDescent="0.2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2"/>
      <c r="M147" s="70"/>
      <c r="N147" s="70"/>
      <c r="O147" s="70"/>
      <c r="P147" s="70"/>
      <c r="Q147" s="70"/>
      <c r="R147" s="70"/>
      <c r="S147" s="70"/>
      <c r="T147" s="36"/>
      <c r="U147" s="36"/>
      <c r="V147" s="36"/>
      <c r="W147" s="36"/>
      <c r="X147" s="36"/>
      <c r="Y147" s="36"/>
      <c r="Z147" s="36"/>
    </row>
    <row r="148" spans="1:26" s="68" customFormat="1" x14ac:dyDescent="0.2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2"/>
      <c r="M148" s="70"/>
      <c r="N148" s="70"/>
      <c r="O148" s="70"/>
      <c r="P148" s="70"/>
      <c r="Q148" s="70"/>
      <c r="R148" s="70"/>
      <c r="S148" s="70"/>
      <c r="T148" s="36"/>
      <c r="U148" s="36"/>
      <c r="V148" s="36"/>
      <c r="W148" s="36"/>
      <c r="X148" s="36"/>
      <c r="Y148" s="36"/>
      <c r="Z148" s="36"/>
    </row>
    <row r="149" spans="1:26" s="68" customFormat="1" x14ac:dyDescent="0.2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2"/>
      <c r="M149" s="70"/>
      <c r="N149" s="70"/>
      <c r="O149" s="70"/>
      <c r="P149" s="70"/>
      <c r="Q149" s="70"/>
      <c r="R149" s="70"/>
      <c r="S149" s="70"/>
      <c r="T149" s="36"/>
      <c r="U149" s="36"/>
      <c r="V149" s="36"/>
      <c r="W149" s="36"/>
      <c r="X149" s="36"/>
      <c r="Y149" s="36"/>
      <c r="Z149" s="36"/>
    </row>
    <row r="150" spans="1:26" s="68" customFormat="1" x14ac:dyDescent="0.2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2"/>
      <c r="M150" s="70"/>
      <c r="N150" s="70"/>
      <c r="O150" s="70"/>
      <c r="P150" s="70"/>
      <c r="Q150" s="70"/>
      <c r="R150" s="70"/>
      <c r="S150" s="70"/>
      <c r="T150" s="36"/>
      <c r="U150" s="36"/>
      <c r="V150" s="36"/>
      <c r="W150" s="36"/>
      <c r="X150" s="36"/>
      <c r="Y150" s="36"/>
      <c r="Z150" s="36"/>
    </row>
    <row r="151" spans="1:26" s="68" customFormat="1" x14ac:dyDescent="0.2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2"/>
      <c r="M151" s="70"/>
      <c r="N151" s="70"/>
      <c r="O151" s="70"/>
      <c r="P151" s="70"/>
      <c r="Q151" s="70"/>
      <c r="R151" s="70"/>
      <c r="S151" s="70"/>
      <c r="T151" s="36"/>
      <c r="U151" s="36"/>
      <c r="V151" s="36"/>
      <c r="W151" s="36"/>
      <c r="X151" s="36"/>
      <c r="Y151" s="36"/>
      <c r="Z151" s="36"/>
    </row>
    <row r="152" spans="1:26" s="68" customFormat="1" x14ac:dyDescent="0.2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2"/>
      <c r="M152" s="70"/>
      <c r="N152" s="70"/>
      <c r="O152" s="70"/>
      <c r="P152" s="70"/>
      <c r="Q152" s="70"/>
      <c r="R152" s="70"/>
      <c r="S152" s="70"/>
      <c r="T152" s="36"/>
      <c r="U152" s="36"/>
      <c r="V152" s="36"/>
      <c r="W152" s="36"/>
      <c r="X152" s="36"/>
      <c r="Y152" s="36"/>
      <c r="Z152" s="36"/>
    </row>
    <row r="153" spans="1:26" s="68" customFormat="1" x14ac:dyDescent="0.2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2"/>
      <c r="M153" s="70"/>
      <c r="N153" s="70"/>
      <c r="O153" s="70"/>
      <c r="P153" s="70"/>
      <c r="Q153" s="70"/>
      <c r="R153" s="70"/>
      <c r="S153" s="70"/>
      <c r="T153" s="36"/>
      <c r="U153" s="36"/>
      <c r="V153" s="36"/>
      <c r="W153" s="36"/>
      <c r="X153" s="36"/>
      <c r="Y153" s="36"/>
      <c r="Z153" s="36"/>
    </row>
    <row r="154" spans="1:26" s="68" customFormat="1" x14ac:dyDescent="0.2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2"/>
      <c r="M154" s="70"/>
      <c r="N154" s="70"/>
      <c r="O154" s="70"/>
      <c r="P154" s="70"/>
      <c r="Q154" s="70"/>
      <c r="R154" s="70"/>
      <c r="S154" s="70"/>
      <c r="T154" s="36"/>
      <c r="U154" s="36"/>
      <c r="V154" s="36"/>
      <c r="W154" s="36"/>
      <c r="X154" s="36"/>
      <c r="Y154" s="36"/>
      <c r="Z154" s="36"/>
    </row>
    <row r="155" spans="1:26" s="68" customFormat="1" x14ac:dyDescent="0.2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2"/>
      <c r="M155" s="70"/>
      <c r="N155" s="70"/>
      <c r="O155" s="70"/>
      <c r="P155" s="70"/>
      <c r="Q155" s="70"/>
      <c r="R155" s="70"/>
      <c r="S155" s="70"/>
      <c r="T155" s="36"/>
      <c r="U155" s="36"/>
      <c r="V155" s="36"/>
      <c r="W155" s="36"/>
      <c r="X155" s="36"/>
      <c r="Y155" s="36"/>
      <c r="Z155" s="36"/>
    </row>
    <row r="156" spans="1:26" s="68" customFormat="1" x14ac:dyDescent="0.2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2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  <c r="Z156" s="36"/>
    </row>
    <row r="157" spans="1:26" s="68" customFormat="1" x14ac:dyDescent="0.2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2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</row>
    <row r="158" spans="1:26" s="68" customFormat="1" x14ac:dyDescent="0.2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</row>
    <row r="159" spans="1:26" s="68" customFormat="1" x14ac:dyDescent="0.2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2"/>
      <c r="M159" s="70"/>
      <c r="N159" s="70"/>
      <c r="O159" s="70"/>
      <c r="P159" s="70"/>
      <c r="Q159" s="70"/>
      <c r="R159" s="70"/>
      <c r="S159" s="70"/>
      <c r="T159" s="36"/>
      <c r="U159" s="36"/>
      <c r="V159" s="36"/>
      <c r="W159" s="36"/>
      <c r="X159" s="36"/>
      <c r="Y159" s="36"/>
      <c r="Z159" s="36"/>
    </row>
    <row r="160" spans="1:26" s="68" customFormat="1" x14ac:dyDescent="0.2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2"/>
      <c r="M160" s="70"/>
      <c r="N160" s="70"/>
      <c r="O160" s="70"/>
      <c r="P160" s="70"/>
      <c r="Q160" s="70"/>
      <c r="R160" s="70"/>
      <c r="S160" s="70"/>
      <c r="T160" s="36"/>
      <c r="U160" s="36"/>
      <c r="V160" s="36"/>
      <c r="W160" s="36"/>
      <c r="X160" s="36"/>
      <c r="Y160" s="36"/>
      <c r="Z160" s="36"/>
    </row>
    <row r="161" spans="1:26" s="68" customFormat="1" x14ac:dyDescent="0.2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2"/>
      <c r="M161" s="70"/>
      <c r="N161" s="70"/>
      <c r="O161" s="70"/>
      <c r="P161" s="70"/>
      <c r="Q161" s="70"/>
      <c r="R161" s="70"/>
      <c r="S161" s="70"/>
      <c r="T161" s="36"/>
      <c r="U161" s="36"/>
      <c r="V161" s="36"/>
      <c r="W161" s="36"/>
      <c r="X161" s="36"/>
      <c r="Y161" s="36"/>
      <c r="Z161" s="36"/>
    </row>
    <row r="162" spans="1:26" s="68" customFormat="1" x14ac:dyDescent="0.2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2"/>
      <c r="M162" s="70"/>
      <c r="N162" s="70"/>
      <c r="O162" s="70"/>
      <c r="P162" s="70"/>
      <c r="Q162" s="70"/>
      <c r="R162" s="70"/>
      <c r="S162" s="70"/>
      <c r="T162" s="36"/>
      <c r="U162" s="36"/>
      <c r="V162" s="36"/>
      <c r="W162" s="36"/>
      <c r="X162" s="36"/>
      <c r="Y162" s="36"/>
      <c r="Z162" s="36"/>
    </row>
    <row r="163" spans="1:26" s="68" customFormat="1" x14ac:dyDescent="0.2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2"/>
      <c r="M163" s="70"/>
      <c r="N163" s="70"/>
      <c r="O163" s="70"/>
      <c r="P163" s="70"/>
      <c r="Q163" s="70"/>
      <c r="R163" s="70"/>
      <c r="S163" s="70"/>
      <c r="T163" s="36"/>
      <c r="U163" s="36"/>
      <c r="V163" s="36"/>
      <c r="W163" s="36"/>
      <c r="X163" s="36"/>
      <c r="Y163" s="36"/>
      <c r="Z163" s="36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2.7109375" style="44" customWidth="1"/>
    <col min="3" max="3" width="10.28515625" style="44" customWidth="1"/>
    <col min="4" max="8" width="11.5703125" style="44" customWidth="1"/>
    <col min="9" max="11" width="10.85546875" style="44" customWidth="1"/>
    <col min="12" max="12" width="1.7109375" style="2" customWidth="1"/>
    <col min="13" max="15" width="17.5703125" style="70" customWidth="1"/>
    <col min="16" max="16" width="7.28515625" style="70" bestFit="1" customWidth="1"/>
    <col min="17" max="17" width="11.42578125" style="70"/>
    <col min="18" max="18" width="8" style="70" bestFit="1" customWidth="1"/>
    <col min="19" max="21" width="11.42578125" style="71"/>
    <col min="22" max="26" width="11.42578125" style="36"/>
    <col min="27" max="16384" width="11.42578125" style="37"/>
  </cols>
  <sheetData>
    <row r="1" spans="1:21" ht="33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  <c r="S1" s="36"/>
      <c r="T1" s="36"/>
      <c r="U1" s="36"/>
    </row>
    <row r="2" spans="1:21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  <c r="S2" s="36"/>
      <c r="T2" s="36"/>
      <c r="U2" s="36"/>
    </row>
    <row r="3" spans="1:21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  <c r="S3" s="36"/>
      <c r="T3" s="36"/>
      <c r="U3" s="36"/>
    </row>
    <row r="4" spans="1:21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  <c r="S4" s="36"/>
      <c r="T4" s="36"/>
      <c r="U4" s="36"/>
    </row>
    <row r="5" spans="1:21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  <c r="S5" s="36"/>
      <c r="T5" s="36"/>
      <c r="U5" s="36"/>
    </row>
    <row r="6" spans="1:21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  <c r="S6" s="36"/>
      <c r="T6" s="36"/>
      <c r="U6" s="36"/>
    </row>
    <row r="7" spans="1:21" ht="15" x14ac:dyDescent="0.25">
      <c r="A7" s="38"/>
      <c r="B7" s="39"/>
      <c r="C7" s="298" t="s">
        <v>128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  <c r="S7" s="36"/>
      <c r="T7" s="36"/>
      <c r="U7" s="36"/>
    </row>
    <row r="8" spans="1:21" ht="15" x14ac:dyDescent="0.25">
      <c r="A8" s="38"/>
      <c r="B8" s="39"/>
      <c r="C8" s="277" t="s">
        <v>213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  <c r="S8" s="36"/>
      <c r="T8" s="36"/>
      <c r="U8" s="36"/>
    </row>
    <row r="9" spans="1:21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  <c r="S9" s="36"/>
      <c r="T9" s="36"/>
      <c r="U9" s="36"/>
    </row>
    <row r="10" spans="1:21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  <c r="S10" s="36"/>
      <c r="T10" s="36"/>
      <c r="U10" s="36"/>
    </row>
    <row r="11" spans="1:21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  <c r="S11" s="36"/>
      <c r="T11" s="36"/>
      <c r="U11" s="36"/>
    </row>
    <row r="12" spans="1:21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M12" s="89"/>
      <c r="P12" s="270"/>
      <c r="Q12" s="90"/>
      <c r="R12" s="271"/>
      <c r="S12" s="36"/>
      <c r="T12" s="36"/>
      <c r="U12" s="36"/>
    </row>
    <row r="13" spans="1:21" ht="15" x14ac:dyDescent="0.25">
      <c r="A13" s="38"/>
      <c r="B13" s="2" t="s">
        <v>45</v>
      </c>
      <c r="C13" s="84">
        <v>23.590923614190686</v>
      </c>
      <c r="D13" s="84">
        <v>21.233750000000001</v>
      </c>
      <c r="E13" s="84">
        <v>11.377799999999999</v>
      </c>
      <c r="F13" s="84">
        <v>32.16001</v>
      </c>
      <c r="G13" s="84">
        <v>30.543749999999999</v>
      </c>
      <c r="H13" s="84">
        <v>31.106199999999777</v>
      </c>
      <c r="I13" s="226">
        <v>1.8414569265390757</v>
      </c>
      <c r="J13" s="226">
        <v>101.84145692653908</v>
      </c>
      <c r="K13" s="226">
        <v>-5.0256825168897628</v>
      </c>
      <c r="L13" s="40"/>
      <c r="M13" s="89">
        <v>1</v>
      </c>
      <c r="P13" s="270"/>
      <c r="Q13" s="90"/>
      <c r="R13" s="272"/>
      <c r="S13" s="36"/>
      <c r="T13" s="36"/>
      <c r="U13" s="36"/>
    </row>
    <row r="14" spans="1:21" ht="15" x14ac:dyDescent="0.25">
      <c r="A14" s="38"/>
      <c r="B14" s="2" t="s">
        <v>46</v>
      </c>
      <c r="C14" s="84">
        <v>28.263420610763959</v>
      </c>
      <c r="D14" s="84">
        <v>22.11805</v>
      </c>
      <c r="E14" s="84">
        <v>15.05575</v>
      </c>
      <c r="F14" s="84">
        <v>37.35745</v>
      </c>
      <c r="G14" s="84">
        <v>31.198</v>
      </c>
      <c r="H14" s="84">
        <v>33.298399999999894</v>
      </c>
      <c r="I14" s="47">
        <v>6.7324828514645052</v>
      </c>
      <c r="J14" s="47">
        <v>106.73248285146451</v>
      </c>
      <c r="K14" s="47">
        <v>-16.487875912301298</v>
      </c>
      <c r="L14" s="40"/>
      <c r="M14" s="89">
        <v>1</v>
      </c>
      <c r="N14" s="70">
        <v>2018</v>
      </c>
      <c r="O14" s="70">
        <v>1</v>
      </c>
      <c r="P14" s="270">
        <v>19584.05</v>
      </c>
      <c r="Q14" s="90">
        <v>43101</v>
      </c>
      <c r="R14" s="272">
        <v>19.584049999999998</v>
      </c>
      <c r="S14" s="36"/>
      <c r="T14" s="36"/>
      <c r="U14" s="36"/>
    </row>
    <row r="15" spans="1:21" ht="15" x14ac:dyDescent="0.25">
      <c r="A15" s="38"/>
      <c r="B15" s="2" t="s">
        <v>47</v>
      </c>
      <c r="C15" s="84">
        <v>26.01925</v>
      </c>
      <c r="D15" s="84">
        <v>14.92811</v>
      </c>
      <c r="E15" s="84">
        <v>16.869160000000001</v>
      </c>
      <c r="F15" s="84">
        <v>38.825600000000001</v>
      </c>
      <c r="G15" s="84">
        <v>35.860999999999997</v>
      </c>
      <c r="H15" s="84">
        <v>38.758249999999997</v>
      </c>
      <c r="I15" s="212">
        <v>8.0791110119628584</v>
      </c>
      <c r="J15" s="212">
        <v>108.07911101196285</v>
      </c>
      <c r="K15" s="212">
        <v>-7.6356836726283799</v>
      </c>
      <c r="L15" s="40"/>
      <c r="M15" s="89">
        <v>1</v>
      </c>
      <c r="N15" s="70">
        <v>2018</v>
      </c>
      <c r="O15" s="70">
        <v>2</v>
      </c>
      <c r="P15" s="270">
        <v>25018.55</v>
      </c>
      <c r="Q15" s="90">
        <v>43132</v>
      </c>
      <c r="R15" s="272">
        <v>22.301299999999998</v>
      </c>
      <c r="S15" s="36"/>
      <c r="T15" s="36"/>
      <c r="U15" s="36"/>
    </row>
    <row r="16" spans="1:21" ht="15" x14ac:dyDescent="0.25">
      <c r="A16" s="38"/>
      <c r="B16" s="2" t="s">
        <v>48</v>
      </c>
      <c r="C16" s="84">
        <v>22.314</v>
      </c>
      <c r="D16" s="84">
        <v>0.65525</v>
      </c>
      <c r="E16" s="84">
        <v>13.864720000000002</v>
      </c>
      <c r="F16" s="84">
        <v>38.262999999999998</v>
      </c>
      <c r="G16" s="84">
        <v>33.1447</v>
      </c>
      <c r="H16" s="84"/>
      <c r="I16" s="47">
        <v>-100</v>
      </c>
      <c r="J16" s="47">
        <v>0</v>
      </c>
      <c r="K16" s="47">
        <v>-13.376630164911262</v>
      </c>
      <c r="L16" s="40"/>
      <c r="M16" s="89">
        <v>0</v>
      </c>
      <c r="N16" s="70">
        <v>2018</v>
      </c>
      <c r="O16" s="70">
        <v>3</v>
      </c>
      <c r="P16" s="270">
        <v>24311.036357155586</v>
      </c>
      <c r="Q16" s="90">
        <v>43160</v>
      </c>
      <c r="R16" s="272">
        <v>22.971212119051863</v>
      </c>
      <c r="S16" s="36"/>
      <c r="T16" s="36"/>
      <c r="U16" s="36"/>
    </row>
    <row r="17" spans="1:21" ht="15" x14ac:dyDescent="0.25">
      <c r="A17" s="38"/>
      <c r="B17" s="2" t="s">
        <v>49</v>
      </c>
      <c r="C17" s="84">
        <v>26.701499999999999</v>
      </c>
      <c r="D17" s="84">
        <v>6.5114999999999998</v>
      </c>
      <c r="E17" s="84">
        <v>12.18155</v>
      </c>
      <c r="F17" s="84">
        <v>36.21</v>
      </c>
      <c r="G17" s="84">
        <v>37.02375</v>
      </c>
      <c r="H17" s="84"/>
      <c r="I17" s="47">
        <v>-100</v>
      </c>
      <c r="J17" s="47">
        <v>0</v>
      </c>
      <c r="K17" s="47">
        <v>2.2473073736536842</v>
      </c>
      <c r="L17" s="40"/>
      <c r="M17" s="89">
        <v>0</v>
      </c>
      <c r="N17" s="70">
        <v>2018</v>
      </c>
      <c r="O17" s="70">
        <v>4</v>
      </c>
      <c r="P17" s="270">
        <v>23260.308568055298</v>
      </c>
      <c r="Q17" s="90">
        <v>43191</v>
      </c>
      <c r="R17" s="272">
        <v>23.043486231302719</v>
      </c>
      <c r="S17" s="36"/>
      <c r="T17" s="36"/>
      <c r="U17" s="36"/>
    </row>
    <row r="18" spans="1:21" ht="15" x14ac:dyDescent="0.25">
      <c r="A18" s="38"/>
      <c r="B18" s="2" t="s">
        <v>50</v>
      </c>
      <c r="C18" s="84">
        <v>25.359000000000002</v>
      </c>
      <c r="D18" s="84">
        <v>14.595700000000001</v>
      </c>
      <c r="E18" s="84">
        <v>11.6309</v>
      </c>
      <c r="F18" s="84">
        <v>31.376750000000001</v>
      </c>
      <c r="G18" s="84">
        <v>32.153150000000004</v>
      </c>
      <c r="H18" s="84"/>
      <c r="I18" s="47">
        <v>-100</v>
      </c>
      <c r="J18" s="47">
        <v>0</v>
      </c>
      <c r="K18" s="47">
        <v>2.474443656529135</v>
      </c>
      <c r="L18" s="40"/>
      <c r="M18" s="89">
        <v>0</v>
      </c>
      <c r="N18" s="70">
        <v>2018</v>
      </c>
      <c r="O18" s="70">
        <v>5</v>
      </c>
      <c r="P18" s="270">
        <v>22088.9</v>
      </c>
      <c r="Q18" s="90">
        <v>43221</v>
      </c>
      <c r="R18" s="272">
        <v>22.852568985042172</v>
      </c>
      <c r="S18" s="36"/>
      <c r="T18" s="36"/>
      <c r="U18" s="36"/>
    </row>
    <row r="19" spans="1:21" ht="15" x14ac:dyDescent="0.25">
      <c r="A19" s="38"/>
      <c r="B19" s="2" t="s">
        <v>51</v>
      </c>
      <c r="C19" s="84">
        <v>28.179511556764105</v>
      </c>
      <c r="D19" s="84">
        <v>16.809059999999999</v>
      </c>
      <c r="E19" s="84">
        <v>14.851749999999999</v>
      </c>
      <c r="F19" s="84">
        <v>33.591000000000001</v>
      </c>
      <c r="G19" s="84">
        <v>27.645900000000001</v>
      </c>
      <c r="H19" s="84"/>
      <c r="I19" s="47">
        <v>-100</v>
      </c>
      <c r="J19" s="47">
        <v>0</v>
      </c>
      <c r="K19" s="47">
        <v>-17.698490667142984</v>
      </c>
      <c r="L19" s="40"/>
      <c r="M19" s="89">
        <v>0</v>
      </c>
      <c r="N19" s="70">
        <v>2018</v>
      </c>
      <c r="O19" s="70">
        <v>6</v>
      </c>
      <c r="P19" s="270">
        <v>24541.053519061585</v>
      </c>
      <c r="Q19" s="90">
        <v>43252</v>
      </c>
      <c r="R19" s="272">
        <v>23.13398307404541</v>
      </c>
      <c r="S19" s="36"/>
      <c r="T19" s="36"/>
      <c r="U19" s="36"/>
    </row>
    <row r="20" spans="1:21" ht="15" x14ac:dyDescent="0.25">
      <c r="A20" s="38"/>
      <c r="B20" s="2" t="s">
        <v>52</v>
      </c>
      <c r="C20" s="84">
        <v>26.944767912984368</v>
      </c>
      <c r="D20" s="84">
        <v>15.7262</v>
      </c>
      <c r="E20" s="84">
        <v>13.746499999999999</v>
      </c>
      <c r="F20" s="84">
        <v>35.230779999999996</v>
      </c>
      <c r="G20" s="84">
        <v>31.13625</v>
      </c>
      <c r="H20" s="84"/>
      <c r="I20" s="47">
        <v>-100</v>
      </c>
      <c r="J20" s="47">
        <v>0</v>
      </c>
      <c r="K20" s="47">
        <v>-11.622024831695455</v>
      </c>
      <c r="L20" s="40"/>
      <c r="M20" s="89">
        <v>0</v>
      </c>
      <c r="N20" s="70">
        <v>2018</v>
      </c>
      <c r="O20" s="70">
        <v>7</v>
      </c>
      <c r="P20" s="270">
        <v>27663.75</v>
      </c>
      <c r="Q20" s="90">
        <v>43282</v>
      </c>
      <c r="R20" s="272">
        <v>23.781092634896069</v>
      </c>
      <c r="S20" s="36"/>
      <c r="T20" s="36"/>
      <c r="U20" s="36"/>
    </row>
    <row r="21" spans="1:21" ht="15" x14ac:dyDescent="0.25">
      <c r="A21" s="38"/>
      <c r="B21" s="2" t="s">
        <v>53</v>
      </c>
      <c r="C21" s="84">
        <v>25.840818584942237</v>
      </c>
      <c r="D21" s="84">
        <v>16.756869999999999</v>
      </c>
      <c r="E21" s="84">
        <v>16.371500000000001</v>
      </c>
      <c r="F21" s="84">
        <v>36.235099999999996</v>
      </c>
      <c r="G21" s="84">
        <v>31.2471</v>
      </c>
      <c r="H21" s="84"/>
      <c r="I21" s="47">
        <v>-100</v>
      </c>
      <c r="J21" s="47">
        <v>0</v>
      </c>
      <c r="K21" s="47">
        <v>-13.765658160181694</v>
      </c>
      <c r="L21" s="40"/>
      <c r="M21" s="89">
        <v>0</v>
      </c>
      <c r="N21" s="70">
        <v>2018</v>
      </c>
      <c r="O21" s="70">
        <v>8</v>
      </c>
      <c r="P21" s="270">
        <v>28521</v>
      </c>
      <c r="Q21" s="90">
        <v>43313</v>
      </c>
      <c r="R21" s="272">
        <v>24.373581055534057</v>
      </c>
      <c r="S21" s="36"/>
      <c r="T21" s="36"/>
      <c r="U21" s="36"/>
    </row>
    <row r="22" spans="1:21" ht="15" x14ac:dyDescent="0.25">
      <c r="A22" s="38"/>
      <c r="B22" s="2" t="s">
        <v>54</v>
      </c>
      <c r="C22" s="84">
        <v>22.006900000000002</v>
      </c>
      <c r="D22" s="84">
        <v>18.0837</v>
      </c>
      <c r="E22" s="84">
        <v>20.35388</v>
      </c>
      <c r="F22" s="84">
        <v>35.361199999999997</v>
      </c>
      <c r="G22" s="84">
        <v>32.627400000000002</v>
      </c>
      <c r="H22" s="84"/>
      <c r="I22" s="47">
        <v>-100</v>
      </c>
      <c r="J22" s="47">
        <v>0</v>
      </c>
      <c r="K22" s="47">
        <v>-7.7310724749160009</v>
      </c>
      <c r="L22" s="40"/>
      <c r="M22" s="89">
        <v>0</v>
      </c>
      <c r="N22" s="70">
        <v>2018</v>
      </c>
      <c r="O22" s="70">
        <v>9</v>
      </c>
      <c r="P22" s="270">
        <v>36806.122223342063</v>
      </c>
      <c r="Q22" s="90">
        <v>43344</v>
      </c>
      <c r="R22" s="272">
        <v>25.754974518623836</v>
      </c>
      <c r="S22" s="36"/>
      <c r="T22" s="36"/>
      <c r="U22" s="36"/>
    </row>
    <row r="23" spans="1:21" ht="15" x14ac:dyDescent="0.25">
      <c r="A23" s="38"/>
      <c r="B23" s="2" t="s">
        <v>55</v>
      </c>
      <c r="C23" s="84">
        <v>20.23875</v>
      </c>
      <c r="D23" s="84">
        <v>16.806519999999999</v>
      </c>
      <c r="E23" s="84">
        <v>18.597532999999999</v>
      </c>
      <c r="F23" s="84">
        <v>43.785239999999995</v>
      </c>
      <c r="G23" s="84">
        <v>35.247150000000005</v>
      </c>
      <c r="H23" s="84"/>
      <c r="I23" s="47">
        <v>-100</v>
      </c>
      <c r="J23" s="47">
        <v>0</v>
      </c>
      <c r="K23" s="47">
        <v>-19.499927372785876</v>
      </c>
      <c r="L23" s="40"/>
      <c r="M23" s="89">
        <v>0</v>
      </c>
      <c r="N23" s="70">
        <v>2018</v>
      </c>
      <c r="O23" s="70">
        <v>10</v>
      </c>
      <c r="P23" s="270">
        <v>31620.656621648901</v>
      </c>
      <c r="Q23" s="90">
        <v>43374</v>
      </c>
      <c r="R23" s="272">
        <v>26.341542728926346</v>
      </c>
      <c r="S23" s="36"/>
      <c r="T23" s="36"/>
      <c r="U23" s="36"/>
    </row>
    <row r="24" spans="1:21" ht="15" x14ac:dyDescent="0.25">
      <c r="A24" s="38"/>
      <c r="B24" s="2" t="s">
        <v>56</v>
      </c>
      <c r="C24" s="84">
        <v>23.121500000000001</v>
      </c>
      <c r="D24" s="84">
        <v>16.014250000000001</v>
      </c>
      <c r="E24" s="84">
        <v>22.848114000000002</v>
      </c>
      <c r="F24" s="84">
        <v>38.974350000000001</v>
      </c>
      <c r="G24" s="84">
        <v>35.700299999999814</v>
      </c>
      <c r="H24" s="84"/>
      <c r="I24" s="47">
        <v>-100</v>
      </c>
      <c r="J24" s="47">
        <v>0</v>
      </c>
      <c r="K24" s="47">
        <v>-8.4005249606476706</v>
      </c>
      <c r="L24" s="40"/>
      <c r="M24" s="89">
        <v>0</v>
      </c>
      <c r="N24" s="70">
        <v>2018</v>
      </c>
      <c r="O24" s="70">
        <v>11</v>
      </c>
      <c r="P24" s="270">
        <v>30277.301945172345</v>
      </c>
      <c r="Q24" s="90">
        <v>43405</v>
      </c>
      <c r="R24" s="272">
        <v>26.699339021312348</v>
      </c>
      <c r="S24" s="36"/>
      <c r="T24" s="36"/>
      <c r="U24" s="36"/>
    </row>
    <row r="25" spans="1:21" ht="18" customHeight="1" x14ac:dyDescent="0.25">
      <c r="A25" s="38"/>
      <c r="B25" s="51" t="s">
        <v>57</v>
      </c>
      <c r="C25" s="85">
        <v>298.58034227964538</v>
      </c>
      <c r="D25" s="85">
        <v>180.23896000000002</v>
      </c>
      <c r="E25" s="85">
        <v>187.749157</v>
      </c>
      <c r="F25" s="85">
        <v>437.37047999999999</v>
      </c>
      <c r="G25" s="85">
        <v>393.52844999999985</v>
      </c>
      <c r="H25" s="85">
        <v>103.16284999999968</v>
      </c>
      <c r="I25" s="50"/>
      <c r="J25" s="50"/>
      <c r="K25" s="50"/>
      <c r="L25" s="40"/>
      <c r="N25" s="70">
        <v>2018</v>
      </c>
      <c r="O25" s="70">
        <v>12</v>
      </c>
      <c r="P25" s="270">
        <v>24015.450382987299</v>
      </c>
      <c r="Q25" s="90">
        <v>43435</v>
      </c>
      <c r="R25" s="272">
        <v>26.475681634785257</v>
      </c>
      <c r="S25" s="36"/>
      <c r="T25" s="36"/>
      <c r="U25" s="36"/>
    </row>
    <row r="26" spans="1:21" ht="15" x14ac:dyDescent="0.25">
      <c r="A26" s="38"/>
      <c r="B26" s="51" t="s">
        <v>58</v>
      </c>
      <c r="C26" s="52"/>
      <c r="D26" s="52">
        <v>-39.634686388298391</v>
      </c>
      <c r="E26" s="52">
        <v>4.1668000081669154</v>
      </c>
      <c r="F26" s="52">
        <v>132.95469710151613</v>
      </c>
      <c r="G26" s="52">
        <v>-10.024002991697134</v>
      </c>
      <c r="H26" s="52">
        <v>-73.785160894974751</v>
      </c>
      <c r="I26" s="50"/>
      <c r="J26" s="50"/>
      <c r="K26" s="50"/>
      <c r="L26" s="40"/>
      <c r="N26" s="70">
        <v>2019</v>
      </c>
      <c r="O26" s="70">
        <v>1</v>
      </c>
      <c r="P26" s="270">
        <v>23590.923614190688</v>
      </c>
      <c r="Q26" s="90">
        <v>43466</v>
      </c>
      <c r="R26" s="272">
        <v>26.809587769301142</v>
      </c>
      <c r="S26" s="36"/>
      <c r="T26" s="36"/>
      <c r="U26" s="36"/>
    </row>
    <row r="27" spans="1:21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N27" s="70">
        <v>2019</v>
      </c>
      <c r="O27" s="70">
        <v>2</v>
      </c>
      <c r="P27" s="270">
        <v>28263.420610763958</v>
      </c>
      <c r="Q27" s="90">
        <v>43497</v>
      </c>
      <c r="R27" s="272">
        <v>27.079993653531478</v>
      </c>
      <c r="S27" s="36"/>
      <c r="T27" s="36"/>
      <c r="U27" s="36"/>
    </row>
    <row r="28" spans="1:21" ht="15" x14ac:dyDescent="0.25">
      <c r="A28" s="38"/>
      <c r="B28" s="51" t="s">
        <v>26</v>
      </c>
      <c r="C28" s="85">
        <v>77.873594224954644</v>
      </c>
      <c r="D28" s="85">
        <v>58.279910000000001</v>
      </c>
      <c r="E28" s="85">
        <v>43.302709999999998</v>
      </c>
      <c r="F28" s="85">
        <v>108.34306000000001</v>
      </c>
      <c r="G28" s="85">
        <v>97.602749999999986</v>
      </c>
      <c r="H28" s="214">
        <v>103.16284999999968</v>
      </c>
      <c r="I28" s="212">
        <v>5.6966632600000455</v>
      </c>
      <c r="J28" s="212">
        <v>105.69666326000005</v>
      </c>
      <c r="K28" s="212">
        <v>-9.9132422510496028</v>
      </c>
      <c r="L28" s="40"/>
      <c r="N28" s="70">
        <v>2019</v>
      </c>
      <c r="O28" s="70">
        <v>3</v>
      </c>
      <c r="P28" s="270">
        <v>26019.25</v>
      </c>
      <c r="Q28" s="90">
        <v>43525</v>
      </c>
      <c r="R28" s="272">
        <v>27.222344790435177</v>
      </c>
      <c r="S28" s="36"/>
      <c r="T28" s="36"/>
      <c r="U28" s="36"/>
    </row>
    <row r="29" spans="1:21" ht="15" x14ac:dyDescent="0.25">
      <c r="A29" s="38"/>
      <c r="B29" s="51" t="s">
        <v>58</v>
      </c>
      <c r="C29" s="52"/>
      <c r="D29" s="52">
        <v>-25.160883377687782</v>
      </c>
      <c r="E29" s="52">
        <v>-25.698735636345361</v>
      </c>
      <c r="F29" s="52">
        <v>150.19926004631122</v>
      </c>
      <c r="G29" s="52">
        <v>-9.9132422510496028</v>
      </c>
      <c r="H29" s="223">
        <v>5.6966632600000455</v>
      </c>
      <c r="I29" s="53"/>
      <c r="J29" s="53"/>
      <c r="K29" s="53"/>
      <c r="L29" s="40"/>
      <c r="N29" s="70">
        <v>2019</v>
      </c>
      <c r="O29" s="70">
        <v>4</v>
      </c>
      <c r="P29" s="270">
        <v>22314</v>
      </c>
      <c r="Q29" s="90">
        <v>43556</v>
      </c>
      <c r="R29" s="272">
        <v>27.143485743097237</v>
      </c>
      <c r="S29" s="36"/>
      <c r="T29" s="36"/>
      <c r="U29" s="36"/>
    </row>
    <row r="30" spans="1:21" ht="12" customHeight="1" x14ac:dyDescent="0.25">
      <c r="A30" s="38"/>
      <c r="C30" s="54"/>
      <c r="D30" s="49"/>
      <c r="E30" s="49"/>
      <c r="F30" s="49"/>
      <c r="G30" s="49"/>
      <c r="H30" s="49"/>
      <c r="I30" s="55"/>
      <c r="J30" s="55"/>
      <c r="K30" s="55"/>
      <c r="L30" s="40"/>
      <c r="N30" s="70">
        <v>2019</v>
      </c>
      <c r="O30" s="70">
        <v>5</v>
      </c>
      <c r="P30" s="270">
        <v>26701.5</v>
      </c>
      <c r="Q30" s="90">
        <v>43586</v>
      </c>
      <c r="R30" s="272">
        <v>27.527869076430569</v>
      </c>
      <c r="S30" s="36"/>
      <c r="T30" s="36"/>
      <c r="U30" s="36"/>
    </row>
    <row r="31" spans="1:21" ht="12" customHeight="1" x14ac:dyDescent="0.25">
      <c r="A31" s="38"/>
      <c r="C31" s="224"/>
      <c r="D31" s="224"/>
      <c r="E31" s="224"/>
      <c r="F31" s="224"/>
      <c r="G31" s="224"/>
      <c r="H31" s="224"/>
      <c r="I31" s="224"/>
      <c r="J31" s="224"/>
      <c r="K31" s="55"/>
      <c r="L31" s="40"/>
      <c r="N31" s="70">
        <v>2019</v>
      </c>
      <c r="O31" s="70">
        <v>6</v>
      </c>
      <c r="P31" s="270">
        <v>25359</v>
      </c>
      <c r="Q31" s="90">
        <v>43617</v>
      </c>
      <c r="R31" s="272">
        <v>27.596031283175439</v>
      </c>
      <c r="S31" s="36"/>
      <c r="T31" s="36"/>
      <c r="U31" s="36"/>
    </row>
    <row r="32" spans="1:21" ht="15" x14ac:dyDescent="0.25">
      <c r="A32" s="38"/>
      <c r="B32" s="56"/>
      <c r="C32" s="298" t="s">
        <v>129</v>
      </c>
      <c r="D32" s="298"/>
      <c r="E32" s="298"/>
      <c r="F32" s="298"/>
      <c r="G32" s="298"/>
      <c r="H32" s="298"/>
      <c r="I32" s="298"/>
      <c r="J32" s="298"/>
      <c r="K32" s="298"/>
      <c r="L32" s="40"/>
      <c r="N32" s="70">
        <v>2019</v>
      </c>
      <c r="O32" s="70">
        <v>7</v>
      </c>
      <c r="P32" s="270">
        <v>28179.511556764104</v>
      </c>
      <c r="Q32" s="90">
        <v>43647</v>
      </c>
      <c r="R32" s="272">
        <v>27.639011412905781</v>
      </c>
      <c r="S32" s="36"/>
      <c r="T32" s="36"/>
      <c r="U32" s="36"/>
    </row>
    <row r="33" spans="1:21" ht="15" x14ac:dyDescent="0.25">
      <c r="A33" s="58"/>
      <c r="C33" s="286" t="s">
        <v>205</v>
      </c>
      <c r="D33" s="286"/>
      <c r="E33" s="286"/>
      <c r="F33" s="286"/>
      <c r="G33" s="286"/>
      <c r="H33" s="286"/>
      <c r="I33" s="286"/>
      <c r="J33" s="286"/>
      <c r="K33" s="286"/>
      <c r="L33" s="40"/>
      <c r="N33" s="70">
        <v>2019</v>
      </c>
      <c r="O33" s="70">
        <v>8</v>
      </c>
      <c r="P33" s="270">
        <v>26944.767912984367</v>
      </c>
      <c r="Q33" s="90">
        <v>43678</v>
      </c>
      <c r="R33" s="272">
        <v>27.507658738987811</v>
      </c>
      <c r="S33" s="36"/>
      <c r="T33" s="36"/>
      <c r="U33" s="36"/>
    </row>
    <row r="34" spans="1:21" ht="15" x14ac:dyDescent="0.25">
      <c r="A34" s="58"/>
      <c r="C34" s="59"/>
      <c r="D34" s="60"/>
      <c r="E34" s="60"/>
      <c r="F34" s="60"/>
      <c r="G34" s="60"/>
      <c r="H34" s="60"/>
      <c r="I34" s="61"/>
      <c r="J34" s="61"/>
      <c r="K34" s="61"/>
      <c r="L34" s="40"/>
      <c r="N34" s="70">
        <v>2019</v>
      </c>
      <c r="O34" s="70">
        <v>9</v>
      </c>
      <c r="P34" s="270">
        <v>25840.818584942237</v>
      </c>
      <c r="Q34" s="90">
        <v>43709</v>
      </c>
      <c r="R34" s="272">
        <v>26.593883435787827</v>
      </c>
      <c r="S34" s="36"/>
      <c r="T34" s="36"/>
      <c r="U34" s="36"/>
    </row>
    <row r="35" spans="1:21" ht="15" x14ac:dyDescent="0.25">
      <c r="A35" s="58"/>
      <c r="C35" s="59"/>
      <c r="D35" s="60"/>
      <c r="E35" s="60"/>
      <c r="F35" s="60"/>
      <c r="G35" s="60"/>
      <c r="H35" s="60"/>
      <c r="I35" s="61"/>
      <c r="J35" s="61"/>
      <c r="K35" s="61"/>
      <c r="L35" s="40"/>
      <c r="N35" s="70">
        <v>2019</v>
      </c>
      <c r="O35" s="70">
        <v>10</v>
      </c>
      <c r="P35" s="270">
        <v>22006.9</v>
      </c>
      <c r="Q35" s="90">
        <v>43739</v>
      </c>
      <c r="R35" s="272">
        <v>25.79273705065042</v>
      </c>
      <c r="S35" s="36"/>
      <c r="T35" s="36"/>
      <c r="U35" s="36"/>
    </row>
    <row r="36" spans="1:21" ht="15" x14ac:dyDescent="0.25">
      <c r="A36" s="58"/>
      <c r="C36" s="59"/>
      <c r="D36" s="60"/>
      <c r="E36" s="60"/>
      <c r="F36" s="60"/>
      <c r="G36" s="60"/>
      <c r="H36" s="60"/>
      <c r="I36" s="61"/>
      <c r="J36" s="61"/>
      <c r="K36" s="61"/>
      <c r="L36" s="40"/>
      <c r="N36" s="70">
        <v>2019</v>
      </c>
      <c r="O36" s="70">
        <v>11</v>
      </c>
      <c r="P36" s="270">
        <v>20238.75</v>
      </c>
      <c r="Q36" s="90">
        <v>43770</v>
      </c>
      <c r="R36" s="272">
        <v>24.956191055219389</v>
      </c>
      <c r="S36" s="36"/>
      <c r="T36" s="36"/>
      <c r="U36" s="36"/>
    </row>
    <row r="37" spans="1:21" ht="15" x14ac:dyDescent="0.25">
      <c r="A37" s="58"/>
      <c r="C37" s="59"/>
      <c r="D37" s="60"/>
      <c r="E37" s="60"/>
      <c r="F37" s="60"/>
      <c r="G37" s="60"/>
      <c r="H37" s="60"/>
      <c r="I37" s="61"/>
      <c r="J37" s="61"/>
      <c r="K37" s="61"/>
      <c r="L37" s="40"/>
      <c r="N37" s="70">
        <v>2019</v>
      </c>
      <c r="O37" s="70">
        <v>12</v>
      </c>
      <c r="P37" s="270">
        <v>23121.5</v>
      </c>
      <c r="Q37" s="90">
        <v>43800</v>
      </c>
      <c r="R37" s="272">
        <v>24.881695189970447</v>
      </c>
      <c r="S37" s="36"/>
      <c r="T37" s="36"/>
      <c r="U37" s="36"/>
    </row>
    <row r="38" spans="1:21" ht="15" x14ac:dyDescent="0.25">
      <c r="A38" s="58"/>
      <c r="C38" s="59"/>
      <c r="D38" s="60"/>
      <c r="E38" s="60"/>
      <c r="F38" s="60"/>
      <c r="G38" s="60"/>
      <c r="H38" s="60"/>
      <c r="I38" s="61"/>
      <c r="J38" s="61"/>
      <c r="K38" s="61"/>
      <c r="L38" s="40"/>
      <c r="N38" s="70">
        <v>2020</v>
      </c>
      <c r="O38" s="70">
        <v>1</v>
      </c>
      <c r="P38" s="270">
        <v>21233.75</v>
      </c>
      <c r="Q38" s="90">
        <v>43831</v>
      </c>
      <c r="R38" s="272">
        <v>24.685264055454553</v>
      </c>
      <c r="S38" s="36"/>
      <c r="T38" s="36"/>
      <c r="U38" s="36"/>
    </row>
    <row r="39" spans="1:21" ht="15" x14ac:dyDescent="0.25">
      <c r="A39" s="58"/>
      <c r="C39" s="59"/>
      <c r="D39" s="60"/>
      <c r="E39" s="60"/>
      <c r="F39" s="60"/>
      <c r="G39" s="60"/>
      <c r="H39" s="60"/>
      <c r="I39" s="61"/>
      <c r="J39" s="61"/>
      <c r="K39" s="61"/>
      <c r="L39" s="40"/>
      <c r="N39" s="70">
        <v>2020</v>
      </c>
      <c r="O39" s="70">
        <v>2</v>
      </c>
      <c r="P39" s="270">
        <v>22118.05</v>
      </c>
      <c r="Q39" s="90">
        <v>43862</v>
      </c>
      <c r="R39" s="272">
        <v>24.173149837890886</v>
      </c>
      <c r="S39" s="36"/>
      <c r="T39" s="36"/>
      <c r="U39" s="36"/>
    </row>
    <row r="40" spans="1:21" ht="15" x14ac:dyDescent="0.25">
      <c r="A40" s="58"/>
      <c r="C40" s="59"/>
      <c r="D40" s="60"/>
      <c r="E40" s="60"/>
      <c r="F40" s="60"/>
      <c r="G40" s="60"/>
      <c r="H40" s="60"/>
      <c r="I40" s="61"/>
      <c r="J40" s="61"/>
      <c r="K40" s="61"/>
      <c r="L40" s="40"/>
      <c r="N40" s="70">
        <v>2020</v>
      </c>
      <c r="O40" s="70">
        <v>3</v>
      </c>
      <c r="P40" s="270">
        <v>14928.11</v>
      </c>
      <c r="Q40" s="90">
        <v>43891</v>
      </c>
      <c r="R40" s="272">
        <v>23.248888171224227</v>
      </c>
      <c r="S40" s="36"/>
      <c r="T40" s="36"/>
      <c r="U40" s="36"/>
    </row>
    <row r="41" spans="1:21" ht="15" x14ac:dyDescent="0.25">
      <c r="A41" s="58"/>
      <c r="C41" s="59"/>
      <c r="D41" s="60"/>
      <c r="E41" s="60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655.25</v>
      </c>
      <c r="Q41" s="90">
        <v>43922</v>
      </c>
      <c r="R41" s="272">
        <v>21.44399233789089</v>
      </c>
      <c r="S41" s="36"/>
      <c r="T41" s="36"/>
      <c r="U41" s="36"/>
    </row>
    <row r="42" spans="1:21" ht="15" x14ac:dyDescent="0.25">
      <c r="A42" s="58"/>
      <c r="C42" s="59"/>
      <c r="D42" s="60"/>
      <c r="E42" s="60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6511.5</v>
      </c>
      <c r="Q42" s="90">
        <v>43952</v>
      </c>
      <c r="R42" s="272">
        <v>19.761492337890889</v>
      </c>
      <c r="S42" s="36"/>
      <c r="T42" s="36"/>
      <c r="U42" s="36"/>
    </row>
    <row r="43" spans="1:21" ht="15" x14ac:dyDescent="0.25">
      <c r="A43" s="58"/>
      <c r="C43" s="59"/>
      <c r="D43" s="60"/>
      <c r="E43" s="60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14595.7</v>
      </c>
      <c r="Q43" s="90">
        <v>43983</v>
      </c>
      <c r="R43" s="272">
        <v>18.864550671224222</v>
      </c>
      <c r="S43" s="36"/>
      <c r="T43" s="36"/>
      <c r="U43" s="36"/>
    </row>
    <row r="44" spans="1:21" ht="15" x14ac:dyDescent="0.25">
      <c r="A44" s="58"/>
      <c r="C44" s="59"/>
      <c r="D44" s="60"/>
      <c r="E44" s="60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16809.059999999998</v>
      </c>
      <c r="Q44" s="90">
        <v>44013</v>
      </c>
      <c r="R44" s="272">
        <v>17.917013041493888</v>
      </c>
      <c r="S44" s="36"/>
      <c r="T44" s="36"/>
      <c r="U44" s="36"/>
    </row>
    <row r="45" spans="1:21" ht="15" x14ac:dyDescent="0.25">
      <c r="A45" s="58"/>
      <c r="C45" s="59"/>
      <c r="D45" s="60"/>
      <c r="E45" s="60"/>
      <c r="F45" s="60"/>
      <c r="G45" s="60"/>
      <c r="H45" s="60"/>
      <c r="I45" s="61"/>
      <c r="J45" s="61"/>
      <c r="K45" s="61"/>
      <c r="L45" s="40"/>
      <c r="N45" s="70">
        <v>2020</v>
      </c>
      <c r="O45" s="70">
        <v>8</v>
      </c>
      <c r="P45" s="270">
        <v>15726.2</v>
      </c>
      <c r="Q45" s="90">
        <v>44044</v>
      </c>
      <c r="R45" s="272">
        <v>16.982132382078522</v>
      </c>
      <c r="S45" s="36"/>
      <c r="T45" s="36"/>
      <c r="U45" s="36"/>
    </row>
    <row r="46" spans="1:21" ht="15" x14ac:dyDescent="0.25">
      <c r="A46" s="163" t="s">
        <v>24</v>
      </c>
      <c r="B46" s="56"/>
      <c r="C46" s="60"/>
      <c r="D46" s="60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16756.87</v>
      </c>
      <c r="Q46" s="90">
        <v>44075</v>
      </c>
      <c r="R46" s="272">
        <v>16.225136666666668</v>
      </c>
      <c r="S46" s="36"/>
      <c r="T46" s="36"/>
      <c r="U46" s="36"/>
    </row>
    <row r="47" spans="1:21" ht="15" x14ac:dyDescent="0.25">
      <c r="A47" s="171" t="s">
        <v>146</v>
      </c>
      <c r="B47" s="56"/>
      <c r="C47" s="60"/>
      <c r="D47" s="60"/>
      <c r="E47" s="60"/>
      <c r="F47" s="60"/>
      <c r="G47" s="60"/>
      <c r="H47" s="60"/>
      <c r="I47" s="64"/>
      <c r="J47" s="64"/>
      <c r="K47" s="64"/>
      <c r="L47" s="40"/>
      <c r="N47" s="70">
        <v>2020</v>
      </c>
      <c r="O47" s="70">
        <v>10</v>
      </c>
      <c r="P47" s="270">
        <v>18083.7</v>
      </c>
      <c r="Q47" s="90">
        <v>44105</v>
      </c>
      <c r="R47" s="272">
        <v>15.898203333333333</v>
      </c>
      <c r="S47" s="36"/>
      <c r="T47" s="36"/>
      <c r="U47" s="36"/>
    </row>
    <row r="48" spans="1:21" ht="15" x14ac:dyDescent="0.25">
      <c r="A48" s="171" t="s">
        <v>65</v>
      </c>
      <c r="B48" s="56"/>
      <c r="C48" s="60"/>
      <c r="D48" s="60"/>
      <c r="E48" s="60"/>
      <c r="F48" s="60"/>
      <c r="G48" s="60"/>
      <c r="H48" s="60"/>
      <c r="I48" s="64"/>
      <c r="J48" s="64"/>
      <c r="K48" s="64"/>
      <c r="L48" s="40"/>
      <c r="N48" s="70">
        <v>2020</v>
      </c>
      <c r="O48" s="70">
        <v>11</v>
      </c>
      <c r="P48" s="270">
        <v>16806.52</v>
      </c>
      <c r="Q48" s="90">
        <v>44136</v>
      </c>
      <c r="R48" s="272">
        <v>15.612184166666665</v>
      </c>
      <c r="S48" s="36"/>
      <c r="T48" s="36"/>
      <c r="U48" s="36"/>
    </row>
    <row r="49" spans="1:26" ht="15" x14ac:dyDescent="0.25">
      <c r="A49" s="171" t="s">
        <v>66</v>
      </c>
      <c r="B49" s="1"/>
      <c r="C49" s="76"/>
      <c r="D49" s="76"/>
      <c r="E49" s="60"/>
      <c r="F49" s="60"/>
      <c r="G49" s="60"/>
      <c r="H49" s="60"/>
      <c r="I49" s="64"/>
      <c r="J49" s="64"/>
      <c r="K49" s="64"/>
      <c r="L49" s="40"/>
      <c r="N49" s="70">
        <v>2020</v>
      </c>
      <c r="O49" s="70">
        <v>12</v>
      </c>
      <c r="P49" s="270">
        <v>16014.25</v>
      </c>
      <c r="Q49" s="90">
        <v>44166</v>
      </c>
      <c r="R49" s="272">
        <v>15.019913333333331</v>
      </c>
      <c r="S49" s="36"/>
      <c r="T49" s="36"/>
      <c r="U49" s="36"/>
    </row>
    <row r="50" spans="1:26" ht="15" x14ac:dyDescent="0.25">
      <c r="A50" s="168" t="s">
        <v>145</v>
      </c>
      <c r="B50" s="4"/>
      <c r="C50" s="101"/>
      <c r="D50" s="101"/>
      <c r="E50" s="102"/>
      <c r="F50" s="102"/>
      <c r="G50" s="102"/>
      <c r="H50" s="102"/>
      <c r="I50" s="103"/>
      <c r="J50" s="103"/>
      <c r="K50" s="103"/>
      <c r="L50" s="66"/>
      <c r="N50" s="70">
        <v>2021</v>
      </c>
      <c r="O50" s="70">
        <v>1</v>
      </c>
      <c r="P50" s="270">
        <v>11377.8</v>
      </c>
      <c r="Q50" s="90">
        <v>44197</v>
      </c>
      <c r="R50" s="272">
        <v>14.198584166666665</v>
      </c>
      <c r="S50" s="36"/>
      <c r="T50" s="36"/>
      <c r="U50" s="36"/>
    </row>
    <row r="51" spans="1:26" s="68" customFormat="1" ht="15" x14ac:dyDescent="0.25">
      <c r="A51" s="1"/>
      <c r="B51" s="1"/>
      <c r="C51" s="1"/>
      <c r="D51" s="1"/>
      <c r="E51" s="67"/>
      <c r="F51" s="67"/>
      <c r="G51" s="67"/>
      <c r="H51" s="67"/>
      <c r="J51" s="97"/>
      <c r="K51" s="82"/>
      <c r="L51" s="1"/>
      <c r="M51" s="70"/>
      <c r="N51" s="70">
        <v>2021</v>
      </c>
      <c r="O51" s="70">
        <v>2</v>
      </c>
      <c r="P51" s="270">
        <v>15055.75</v>
      </c>
      <c r="Q51" s="90">
        <v>44228</v>
      </c>
      <c r="R51" s="272">
        <v>13.610059166666664</v>
      </c>
      <c r="S51" s="36"/>
      <c r="T51" s="36"/>
      <c r="U51" s="36"/>
      <c r="V51" s="36"/>
      <c r="W51" s="36"/>
      <c r="X51" s="36"/>
      <c r="Y51" s="36"/>
      <c r="Z51" s="36"/>
    </row>
    <row r="52" spans="1:26" s="68" customFormat="1" ht="15" x14ac:dyDescent="0.25">
      <c r="A52" s="1"/>
      <c r="B52" s="70"/>
      <c r="C52" s="70"/>
      <c r="D52" s="70"/>
      <c r="E52" s="67"/>
      <c r="F52" s="67"/>
      <c r="G52" s="67"/>
      <c r="H52" s="67"/>
      <c r="J52" s="97"/>
      <c r="K52" s="82"/>
      <c r="L52" s="1"/>
      <c r="M52" s="70"/>
      <c r="N52" s="70">
        <v>2021</v>
      </c>
      <c r="O52" s="70">
        <v>3</v>
      </c>
      <c r="P52" s="270">
        <v>16869.16</v>
      </c>
      <c r="Q52" s="90">
        <v>44256</v>
      </c>
      <c r="R52" s="272">
        <v>13.771813333333332</v>
      </c>
      <c r="S52" s="36"/>
      <c r="T52" s="36"/>
      <c r="U52" s="36"/>
      <c r="V52" s="36"/>
      <c r="W52" s="36"/>
      <c r="X52" s="36"/>
      <c r="Y52" s="36"/>
      <c r="Z52" s="36"/>
    </row>
    <row r="53" spans="1:26" s="68" customFormat="1" ht="15" customHeight="1" x14ac:dyDescent="0.25">
      <c r="A53" s="1"/>
      <c r="C53" s="70"/>
      <c r="D53" s="89"/>
      <c r="E53" s="104"/>
      <c r="F53" s="104"/>
      <c r="G53" s="104"/>
      <c r="H53" s="104"/>
      <c r="I53" s="82"/>
      <c r="J53" s="97"/>
      <c r="K53" s="82"/>
      <c r="L53" s="1"/>
      <c r="M53" s="70"/>
      <c r="N53" s="70">
        <v>2021</v>
      </c>
      <c r="O53" s="70">
        <v>4</v>
      </c>
      <c r="P53" s="270">
        <v>13864.720000000001</v>
      </c>
      <c r="Q53" s="90">
        <v>44287</v>
      </c>
      <c r="R53" s="272">
        <v>14.872602499999999</v>
      </c>
      <c r="S53" s="36"/>
      <c r="T53" s="36"/>
      <c r="U53" s="36"/>
      <c r="V53" s="36"/>
      <c r="W53" s="36"/>
      <c r="X53" s="36"/>
      <c r="Y53" s="36"/>
      <c r="Z53" s="36"/>
    </row>
    <row r="54" spans="1:26" s="68" customFormat="1" ht="15" x14ac:dyDescent="0.25">
      <c r="A54" s="2"/>
      <c r="C54" s="105"/>
      <c r="D54" s="71"/>
      <c r="I54" s="82"/>
      <c r="J54" s="97"/>
      <c r="K54" s="82"/>
      <c r="L54" s="2"/>
      <c r="M54" s="70"/>
      <c r="N54" s="70">
        <v>2021</v>
      </c>
      <c r="O54" s="70">
        <v>5</v>
      </c>
      <c r="P54" s="270">
        <v>12181.55</v>
      </c>
      <c r="Q54" s="90">
        <v>44317</v>
      </c>
      <c r="R54" s="272">
        <v>15.345106666666666</v>
      </c>
      <c r="S54" s="36"/>
      <c r="T54" s="36"/>
      <c r="U54" s="36"/>
      <c r="V54" s="36"/>
      <c r="W54" s="36"/>
      <c r="X54" s="36"/>
      <c r="Y54" s="36"/>
      <c r="Z54" s="36"/>
    </row>
    <row r="55" spans="1:26" s="68" customFormat="1" ht="15" x14ac:dyDescent="0.25">
      <c r="A55" s="2"/>
      <c r="C55" s="105"/>
      <c r="D55" s="71"/>
      <c r="I55" s="82"/>
      <c r="J55" s="97"/>
      <c r="K55" s="82"/>
      <c r="L55" s="2"/>
      <c r="M55" s="70"/>
      <c r="N55" s="70">
        <v>2021</v>
      </c>
      <c r="O55" s="70">
        <v>6</v>
      </c>
      <c r="P55" s="270">
        <v>11630.9</v>
      </c>
      <c r="Q55" s="90">
        <v>44348</v>
      </c>
      <c r="R55" s="272">
        <v>15.098039999999999</v>
      </c>
      <c r="S55" s="36"/>
      <c r="T55" s="36"/>
      <c r="U55" s="36"/>
      <c r="V55" s="36"/>
      <c r="W55" s="36"/>
      <c r="X55" s="36"/>
      <c r="Y55" s="36"/>
      <c r="Z55" s="36"/>
    </row>
    <row r="56" spans="1:26" s="68" customFormat="1" ht="15" x14ac:dyDescent="0.25">
      <c r="A56" s="2"/>
      <c r="C56" s="105"/>
      <c r="D56" s="36"/>
      <c r="I56" s="82"/>
      <c r="J56" s="97"/>
      <c r="K56" s="82"/>
      <c r="L56" s="2"/>
      <c r="M56" s="70"/>
      <c r="N56" s="70">
        <v>2021</v>
      </c>
      <c r="O56" s="70">
        <v>7</v>
      </c>
      <c r="P56" s="270">
        <v>14851.75</v>
      </c>
      <c r="Q56" s="90">
        <v>44378</v>
      </c>
      <c r="R56" s="272">
        <v>14.934930833333334</v>
      </c>
      <c r="S56" s="36"/>
      <c r="T56" s="36"/>
      <c r="U56" s="36"/>
      <c r="V56" s="36"/>
      <c r="W56" s="36"/>
      <c r="X56" s="36"/>
      <c r="Y56" s="36"/>
      <c r="Z56" s="36"/>
    </row>
    <row r="57" spans="1:26" s="68" customFormat="1" ht="15" x14ac:dyDescent="0.25">
      <c r="A57" s="2"/>
      <c r="C57" s="105"/>
      <c r="D57" s="36"/>
      <c r="I57" s="82"/>
      <c r="J57" s="97"/>
      <c r="K57" s="82"/>
      <c r="L57" s="2"/>
      <c r="M57" s="70"/>
      <c r="N57" s="70">
        <v>2021</v>
      </c>
      <c r="O57" s="70">
        <v>8</v>
      </c>
      <c r="P57" s="270">
        <v>13746.5</v>
      </c>
      <c r="Q57" s="90">
        <v>44409</v>
      </c>
      <c r="R57" s="272">
        <v>14.769955833333334</v>
      </c>
      <c r="S57" s="36"/>
      <c r="T57" s="36"/>
      <c r="U57" s="36"/>
      <c r="V57" s="36"/>
      <c r="W57" s="36"/>
      <c r="X57" s="36"/>
      <c r="Y57" s="36"/>
      <c r="Z57" s="36"/>
    </row>
    <row r="58" spans="1:26" s="68" customFormat="1" ht="15" x14ac:dyDescent="0.25">
      <c r="A58" s="2"/>
      <c r="C58" s="105"/>
      <c r="D58" s="36"/>
      <c r="I58" s="82"/>
      <c r="J58" s="97"/>
      <c r="K58" s="82"/>
      <c r="L58" s="2"/>
      <c r="M58" s="70"/>
      <c r="N58" s="70">
        <v>2021</v>
      </c>
      <c r="O58" s="70">
        <v>9</v>
      </c>
      <c r="P58" s="270">
        <v>16371.5</v>
      </c>
      <c r="Q58" s="90">
        <v>44440</v>
      </c>
      <c r="R58" s="272">
        <v>14.737841666666666</v>
      </c>
      <c r="S58" s="36"/>
      <c r="T58" s="36"/>
      <c r="U58" s="36"/>
      <c r="V58" s="36"/>
      <c r="W58" s="36"/>
      <c r="X58" s="36"/>
      <c r="Y58" s="36"/>
      <c r="Z58" s="36"/>
    </row>
    <row r="59" spans="1:26" s="68" customFormat="1" ht="15" x14ac:dyDescent="0.25">
      <c r="A59" s="2"/>
      <c r="C59" s="105"/>
      <c r="D59" s="36"/>
      <c r="I59" s="82"/>
      <c r="J59" s="97"/>
      <c r="K59" s="82"/>
      <c r="L59" s="2"/>
      <c r="M59" s="70"/>
      <c r="N59" s="70">
        <v>2021</v>
      </c>
      <c r="O59" s="70">
        <v>10</v>
      </c>
      <c r="P59" s="270">
        <v>20353.88</v>
      </c>
      <c r="Q59" s="90">
        <v>44470</v>
      </c>
      <c r="R59" s="272">
        <v>14.927023333333336</v>
      </c>
      <c r="S59" s="36"/>
      <c r="T59" s="36"/>
      <c r="U59" s="36"/>
      <c r="V59" s="36"/>
      <c r="W59" s="36"/>
      <c r="X59" s="36"/>
      <c r="Y59" s="36"/>
      <c r="Z59" s="36"/>
    </row>
    <row r="60" spans="1:26" s="68" customFormat="1" ht="15" x14ac:dyDescent="0.25">
      <c r="A60" s="2"/>
      <c r="C60" s="105"/>
      <c r="D60" s="36"/>
      <c r="I60" s="82"/>
      <c r="J60" s="97"/>
      <c r="K60" s="82"/>
      <c r="L60" s="2"/>
      <c r="M60" s="70"/>
      <c r="N60" s="70">
        <v>2021</v>
      </c>
      <c r="O60" s="70">
        <v>11</v>
      </c>
      <c r="P60" s="270">
        <v>18597.532999999999</v>
      </c>
      <c r="Q60" s="90">
        <v>44501</v>
      </c>
      <c r="R60" s="272">
        <v>15.076274416666667</v>
      </c>
      <c r="S60" s="36"/>
      <c r="T60" s="36"/>
      <c r="U60" s="36"/>
      <c r="V60" s="36"/>
      <c r="W60" s="36"/>
      <c r="X60" s="36"/>
      <c r="Y60" s="36"/>
      <c r="Z60" s="36"/>
    </row>
    <row r="61" spans="1:26" s="68" customFormat="1" ht="15" x14ac:dyDescent="0.25">
      <c r="A61" s="2"/>
      <c r="C61" s="105"/>
      <c r="D61" s="36"/>
      <c r="I61" s="82"/>
      <c r="J61" s="97"/>
      <c r="K61" s="82"/>
      <c r="L61" s="2"/>
      <c r="M61" s="70"/>
      <c r="N61" s="70">
        <v>2021</v>
      </c>
      <c r="O61" s="70">
        <v>12</v>
      </c>
      <c r="P61" s="270">
        <v>22848.114000000001</v>
      </c>
      <c r="Q61" s="90">
        <v>44531</v>
      </c>
      <c r="R61" s="272">
        <v>15.645763083333332</v>
      </c>
      <c r="S61" s="36"/>
      <c r="T61" s="36"/>
      <c r="U61" s="36"/>
      <c r="V61" s="36"/>
      <c r="W61" s="36"/>
      <c r="X61" s="36"/>
      <c r="Y61" s="36"/>
      <c r="Z61" s="36"/>
    </row>
    <row r="62" spans="1:26" s="68" customFormat="1" ht="15" x14ac:dyDescent="0.25">
      <c r="A62" s="2"/>
      <c r="C62" s="105"/>
      <c r="D62" s="36"/>
      <c r="I62" s="82"/>
      <c r="J62" s="97"/>
      <c r="K62" s="82"/>
      <c r="L62" s="2"/>
      <c r="M62" s="70"/>
      <c r="N62" s="70">
        <v>2022</v>
      </c>
      <c r="O62" s="70">
        <v>1</v>
      </c>
      <c r="P62" s="270">
        <v>32160.010000000002</v>
      </c>
      <c r="Q62" s="90">
        <v>44562</v>
      </c>
      <c r="R62" s="272">
        <v>17.377613916666665</v>
      </c>
      <c r="S62" s="36"/>
      <c r="T62" s="36"/>
      <c r="U62" s="36"/>
      <c r="V62" s="36"/>
      <c r="W62" s="36"/>
      <c r="X62" s="36"/>
      <c r="Y62" s="36"/>
      <c r="Z62" s="36"/>
    </row>
    <row r="63" spans="1:26" s="68" customFormat="1" ht="15" x14ac:dyDescent="0.25">
      <c r="A63" s="2"/>
      <c r="C63" s="105"/>
      <c r="D63" s="36"/>
      <c r="K63" s="82"/>
      <c r="L63" s="2"/>
      <c r="M63" s="70"/>
      <c r="N63" s="70">
        <v>2022</v>
      </c>
      <c r="O63" s="70">
        <v>2</v>
      </c>
      <c r="P63" s="270">
        <v>37357.449999999997</v>
      </c>
      <c r="Q63" s="90">
        <v>44593</v>
      </c>
      <c r="R63" s="272">
        <v>19.23608891666667</v>
      </c>
      <c r="S63" s="36"/>
      <c r="T63" s="36"/>
      <c r="U63" s="36"/>
      <c r="V63" s="36"/>
      <c r="W63" s="36"/>
      <c r="X63" s="36"/>
      <c r="Y63" s="36"/>
      <c r="Z63" s="36"/>
    </row>
    <row r="64" spans="1:26" s="68" customFormat="1" ht="15" x14ac:dyDescent="0.25">
      <c r="A64" s="2"/>
      <c r="C64" s="105"/>
      <c r="D64" s="36"/>
      <c r="K64" s="82"/>
      <c r="L64" s="2"/>
      <c r="M64" s="70"/>
      <c r="N64" s="70">
        <v>2022</v>
      </c>
      <c r="O64" s="70">
        <v>3</v>
      </c>
      <c r="P64" s="270">
        <v>38825.599999999999</v>
      </c>
      <c r="Q64" s="90">
        <v>44621</v>
      </c>
      <c r="R64" s="272">
        <v>21.065792250000001</v>
      </c>
      <c r="S64" s="36"/>
      <c r="T64" s="36"/>
      <c r="U64" s="36"/>
      <c r="V64" s="36"/>
      <c r="W64" s="36"/>
      <c r="X64" s="36"/>
      <c r="Y64" s="36"/>
      <c r="Z64" s="36"/>
    </row>
    <row r="65" spans="1:26" s="68" customFormat="1" ht="15" x14ac:dyDescent="0.25">
      <c r="A65" s="2"/>
      <c r="C65" s="105"/>
      <c r="D65" s="36"/>
      <c r="K65" s="82"/>
      <c r="L65" s="2"/>
      <c r="M65" s="70"/>
      <c r="N65" s="70">
        <v>2022</v>
      </c>
      <c r="O65" s="70">
        <v>4</v>
      </c>
      <c r="P65" s="270">
        <v>38263</v>
      </c>
      <c r="Q65" s="90">
        <v>44652</v>
      </c>
      <c r="R65" s="272">
        <v>23.098982250000002</v>
      </c>
      <c r="S65" s="36"/>
      <c r="T65" s="36"/>
      <c r="U65" s="36"/>
      <c r="V65" s="36"/>
      <c r="W65" s="36"/>
      <c r="X65" s="36"/>
      <c r="Y65" s="36"/>
      <c r="Z65" s="36"/>
    </row>
    <row r="66" spans="1:26" s="68" customFormat="1" ht="15" x14ac:dyDescent="0.25">
      <c r="A66" s="2"/>
      <c r="C66" s="105"/>
      <c r="D66" s="36"/>
      <c r="J66" s="82"/>
      <c r="K66" s="82"/>
      <c r="L66" s="2"/>
      <c r="M66" s="70"/>
      <c r="N66" s="70">
        <v>2022</v>
      </c>
      <c r="O66" s="70">
        <v>5</v>
      </c>
      <c r="P66" s="270">
        <v>36210</v>
      </c>
      <c r="Q66" s="90">
        <v>44682</v>
      </c>
      <c r="R66" s="272">
        <v>25.101353083333333</v>
      </c>
      <c r="S66" s="36"/>
      <c r="T66" s="36"/>
      <c r="U66" s="36"/>
      <c r="V66" s="36"/>
      <c r="W66" s="36"/>
      <c r="X66" s="36"/>
      <c r="Y66" s="36"/>
      <c r="Z66" s="36"/>
    </row>
    <row r="67" spans="1:26" s="68" customFormat="1" ht="15" x14ac:dyDescent="0.25">
      <c r="A67" s="2"/>
      <c r="C67" s="105"/>
      <c r="D67" s="36"/>
      <c r="J67" s="82"/>
      <c r="K67" s="82"/>
      <c r="L67" s="2"/>
      <c r="M67" s="70"/>
      <c r="N67" s="70">
        <v>2022</v>
      </c>
      <c r="O67" s="70">
        <v>6</v>
      </c>
      <c r="P67" s="270">
        <v>31376.75</v>
      </c>
      <c r="Q67" s="90">
        <v>44713</v>
      </c>
      <c r="R67" s="272">
        <v>26.746840583333338</v>
      </c>
      <c r="S67" s="36"/>
      <c r="T67" s="36"/>
      <c r="U67" s="36"/>
      <c r="V67" s="36"/>
      <c r="W67" s="36"/>
      <c r="X67" s="36"/>
      <c r="Y67" s="36"/>
      <c r="Z67" s="36"/>
    </row>
    <row r="68" spans="1:26" s="68" customFormat="1" ht="15" x14ac:dyDescent="0.25">
      <c r="A68" s="2"/>
      <c r="C68" s="105"/>
      <c r="D68" s="36"/>
      <c r="J68" s="82"/>
      <c r="K68" s="82"/>
      <c r="L68" s="2"/>
      <c r="M68" s="70"/>
      <c r="N68" s="70">
        <v>2022</v>
      </c>
      <c r="O68" s="70">
        <v>7</v>
      </c>
      <c r="P68" s="270">
        <v>33591</v>
      </c>
      <c r="Q68" s="90">
        <v>44743</v>
      </c>
      <c r="R68" s="272">
        <v>28.308444750000007</v>
      </c>
      <c r="S68" s="36"/>
      <c r="T68" s="36"/>
      <c r="U68" s="36"/>
      <c r="V68" s="36"/>
      <c r="W68" s="36"/>
      <c r="X68" s="36"/>
      <c r="Y68" s="36"/>
      <c r="Z68" s="36"/>
    </row>
    <row r="69" spans="1:26" s="68" customFormat="1" ht="15" x14ac:dyDescent="0.25">
      <c r="A69" s="2"/>
      <c r="C69" s="105"/>
      <c r="D69" s="36"/>
      <c r="J69" s="82"/>
      <c r="K69" s="82"/>
      <c r="L69" s="2"/>
      <c r="M69" s="70"/>
      <c r="N69" s="70">
        <v>2022</v>
      </c>
      <c r="O69" s="70">
        <v>8</v>
      </c>
      <c r="P69" s="270">
        <v>35230.78</v>
      </c>
      <c r="Q69" s="90">
        <v>44774</v>
      </c>
      <c r="R69" s="272">
        <v>30.098801416666671</v>
      </c>
      <c r="S69" s="36"/>
      <c r="T69" s="36"/>
      <c r="U69" s="36"/>
      <c r="V69" s="36"/>
      <c r="W69" s="36"/>
      <c r="X69" s="36"/>
      <c r="Y69" s="36"/>
      <c r="Z69" s="36"/>
    </row>
    <row r="70" spans="1:26" s="68" customFormat="1" ht="15" x14ac:dyDescent="0.25">
      <c r="A70" s="2"/>
      <c r="C70" s="105"/>
      <c r="D70" s="36"/>
      <c r="J70" s="82"/>
      <c r="K70" s="82"/>
      <c r="L70" s="2"/>
      <c r="M70" s="70"/>
      <c r="N70" s="70">
        <v>2022</v>
      </c>
      <c r="O70" s="70">
        <v>9</v>
      </c>
      <c r="P70" s="270">
        <v>36235.1</v>
      </c>
      <c r="Q70" s="90">
        <v>44805</v>
      </c>
      <c r="R70" s="272">
        <v>31.754101416666671</v>
      </c>
      <c r="S70" s="36"/>
      <c r="T70" s="36"/>
      <c r="U70" s="36"/>
      <c r="V70" s="36"/>
      <c r="W70" s="36"/>
      <c r="X70" s="36"/>
      <c r="Y70" s="36"/>
      <c r="Z70" s="36"/>
    </row>
    <row r="71" spans="1:26" s="68" customFormat="1" ht="15" x14ac:dyDescent="0.25">
      <c r="A71" s="2"/>
      <c r="C71" s="105"/>
      <c r="D71" s="36"/>
      <c r="J71" s="82"/>
      <c r="K71" s="82"/>
      <c r="L71" s="2"/>
      <c r="M71" s="70"/>
      <c r="N71" s="70">
        <v>2022</v>
      </c>
      <c r="O71" s="70">
        <v>10</v>
      </c>
      <c r="P71" s="270">
        <v>35361.199999999997</v>
      </c>
      <c r="Q71" s="90">
        <v>44835</v>
      </c>
      <c r="R71" s="272">
        <v>33.004711416666666</v>
      </c>
      <c r="S71" s="36"/>
      <c r="T71" s="36"/>
      <c r="U71" s="36"/>
      <c r="V71" s="36"/>
      <c r="W71" s="36"/>
      <c r="X71" s="36"/>
      <c r="Y71" s="36"/>
      <c r="Z71" s="36"/>
    </row>
    <row r="72" spans="1:26" s="68" customFormat="1" ht="15" x14ac:dyDescent="0.25">
      <c r="A72" s="2"/>
      <c r="C72" s="105"/>
      <c r="D72" s="36"/>
      <c r="J72" s="82"/>
      <c r="K72" s="82"/>
      <c r="L72" s="2"/>
      <c r="M72" s="70"/>
      <c r="N72" s="70">
        <v>2022</v>
      </c>
      <c r="O72" s="70">
        <v>11</v>
      </c>
      <c r="P72" s="270">
        <v>43785.24</v>
      </c>
      <c r="Q72" s="90">
        <v>44866</v>
      </c>
      <c r="R72" s="272">
        <v>35.103687000000001</v>
      </c>
      <c r="S72" s="36"/>
      <c r="T72" s="36"/>
      <c r="U72" s="36"/>
      <c r="V72" s="36"/>
      <c r="W72" s="36"/>
      <c r="X72" s="36"/>
      <c r="Y72" s="36"/>
      <c r="Z72" s="36"/>
    </row>
    <row r="73" spans="1:26" s="68" customFormat="1" ht="15" x14ac:dyDescent="0.25">
      <c r="A73" s="2"/>
      <c r="C73" s="105"/>
      <c r="D73" s="36"/>
      <c r="J73" s="82"/>
      <c r="K73" s="82"/>
      <c r="L73" s="2"/>
      <c r="M73" s="70"/>
      <c r="N73" s="70">
        <v>2022</v>
      </c>
      <c r="O73" s="70">
        <v>12</v>
      </c>
      <c r="P73" s="270">
        <v>38974.35</v>
      </c>
      <c r="Q73" s="90">
        <v>44896</v>
      </c>
      <c r="R73" s="272">
        <v>36.447539999999996</v>
      </c>
      <c r="S73" s="36"/>
      <c r="T73" s="36"/>
      <c r="U73" s="36"/>
      <c r="V73" s="36"/>
      <c r="W73" s="36"/>
      <c r="X73" s="36"/>
      <c r="Y73" s="36"/>
      <c r="Z73" s="36"/>
    </row>
    <row r="74" spans="1:26" s="68" customFormat="1" ht="15" x14ac:dyDescent="0.25">
      <c r="A74" s="2"/>
      <c r="C74" s="105"/>
      <c r="D74" s="36"/>
      <c r="J74" s="82"/>
      <c r="K74" s="82"/>
      <c r="L74" s="2"/>
      <c r="M74" s="70"/>
      <c r="N74" s="70">
        <v>2023</v>
      </c>
      <c r="O74" s="70">
        <v>1</v>
      </c>
      <c r="P74" s="270">
        <v>30543.75</v>
      </c>
      <c r="Q74" s="90">
        <v>44927</v>
      </c>
      <c r="R74" s="272">
        <v>36.31285166666666</v>
      </c>
      <c r="S74" s="36"/>
      <c r="T74" s="36"/>
      <c r="U74" s="36"/>
      <c r="V74" s="36"/>
      <c r="W74" s="36"/>
      <c r="X74" s="36"/>
      <c r="Y74" s="36"/>
      <c r="Z74" s="36"/>
    </row>
    <row r="75" spans="1:26" s="68" customFormat="1" ht="15" x14ac:dyDescent="0.25">
      <c r="A75" s="2"/>
      <c r="C75" s="105"/>
      <c r="D75" s="36"/>
      <c r="J75" s="82"/>
      <c r="K75" s="82"/>
      <c r="L75" s="2"/>
      <c r="M75" s="70"/>
      <c r="N75" s="70">
        <v>2023</v>
      </c>
      <c r="O75" s="70">
        <v>2</v>
      </c>
      <c r="P75" s="270">
        <v>31198</v>
      </c>
      <c r="Q75" s="90">
        <v>44958</v>
      </c>
      <c r="R75" s="272">
        <v>35.799564166666663</v>
      </c>
      <c r="S75" s="36"/>
      <c r="T75" s="36"/>
      <c r="U75" s="36"/>
      <c r="V75" s="36"/>
      <c r="W75" s="36"/>
      <c r="X75" s="36"/>
      <c r="Y75" s="36"/>
      <c r="Z75" s="36"/>
    </row>
    <row r="76" spans="1:26" s="68" customFormat="1" ht="15" x14ac:dyDescent="0.25">
      <c r="A76" s="2"/>
      <c r="C76" s="105"/>
      <c r="D76" s="36"/>
      <c r="L76" s="2"/>
      <c r="M76" s="70"/>
      <c r="N76" s="70">
        <v>2023</v>
      </c>
      <c r="O76" s="70">
        <v>3</v>
      </c>
      <c r="P76" s="270">
        <v>35861</v>
      </c>
      <c r="Q76" s="90">
        <v>44986</v>
      </c>
      <c r="R76" s="272">
        <v>35.552514166666668</v>
      </c>
      <c r="S76" s="36"/>
      <c r="T76" s="36"/>
      <c r="U76" s="36"/>
      <c r="V76" s="36"/>
      <c r="W76" s="36"/>
      <c r="X76" s="36"/>
      <c r="Y76" s="36"/>
      <c r="Z76" s="36"/>
    </row>
    <row r="77" spans="1:26" s="68" customFormat="1" ht="15" x14ac:dyDescent="0.25">
      <c r="A77" s="2"/>
      <c r="C77" s="105"/>
      <c r="D77" s="36"/>
      <c r="L77" s="2"/>
      <c r="M77" s="70"/>
      <c r="N77" s="70">
        <v>2023</v>
      </c>
      <c r="O77" s="70">
        <v>4</v>
      </c>
      <c r="P77" s="270">
        <v>33144.699999999997</v>
      </c>
      <c r="Q77" s="90">
        <v>45017</v>
      </c>
      <c r="R77" s="272">
        <v>35.125989166666663</v>
      </c>
      <c r="S77" s="36"/>
      <c r="T77" s="36"/>
      <c r="U77" s="36"/>
      <c r="V77" s="36"/>
      <c r="W77" s="36"/>
      <c r="X77" s="36"/>
      <c r="Y77" s="36"/>
      <c r="Z77" s="36"/>
    </row>
    <row r="78" spans="1:26" s="68" customFormat="1" ht="15" x14ac:dyDescent="0.25">
      <c r="A78" s="2"/>
      <c r="C78" s="105"/>
      <c r="D78" s="36"/>
      <c r="L78" s="2"/>
      <c r="M78" s="70"/>
      <c r="N78" s="70">
        <v>2023</v>
      </c>
      <c r="O78" s="70">
        <v>5</v>
      </c>
      <c r="P78" s="270">
        <v>37023.75</v>
      </c>
      <c r="Q78" s="90">
        <v>45047</v>
      </c>
      <c r="R78" s="272">
        <v>35.193801666666673</v>
      </c>
      <c r="S78" s="36"/>
      <c r="T78" s="36"/>
      <c r="U78" s="36"/>
      <c r="V78" s="36"/>
      <c r="W78" s="36"/>
      <c r="X78" s="36"/>
      <c r="Y78" s="36"/>
      <c r="Z78" s="36"/>
    </row>
    <row r="79" spans="1:26" s="68" customFormat="1" ht="15" x14ac:dyDescent="0.25">
      <c r="A79" s="2"/>
      <c r="C79" s="105"/>
      <c r="D79" s="36"/>
      <c r="L79" s="2"/>
      <c r="M79" s="70"/>
      <c r="N79" s="70">
        <v>2023</v>
      </c>
      <c r="O79" s="70">
        <v>6</v>
      </c>
      <c r="P79" s="270">
        <v>32153.15</v>
      </c>
      <c r="Q79" s="90">
        <v>45078</v>
      </c>
      <c r="R79" s="272">
        <v>35.258501666666668</v>
      </c>
      <c r="S79" s="36"/>
      <c r="T79" s="36"/>
      <c r="U79" s="36"/>
      <c r="V79" s="36"/>
      <c r="W79" s="36"/>
      <c r="X79" s="36"/>
      <c r="Y79" s="36"/>
      <c r="Z79" s="36"/>
    </row>
    <row r="80" spans="1:26" s="68" customFormat="1" ht="15" x14ac:dyDescent="0.25">
      <c r="A80" s="2"/>
      <c r="C80" s="105"/>
      <c r="D80" s="36"/>
      <c r="L80" s="2"/>
      <c r="M80" s="70"/>
      <c r="N80" s="70">
        <v>2023</v>
      </c>
      <c r="O80" s="70">
        <v>7</v>
      </c>
      <c r="P80" s="270">
        <v>27645.9</v>
      </c>
      <c r="Q80" s="90">
        <v>45108</v>
      </c>
      <c r="R80" s="272">
        <v>34.763076666666677</v>
      </c>
      <c r="S80" s="36"/>
      <c r="T80" s="36"/>
      <c r="U80" s="36"/>
      <c r="V80" s="36"/>
      <c r="W80" s="36"/>
      <c r="X80" s="36"/>
      <c r="Y80" s="36"/>
      <c r="Z80" s="36"/>
    </row>
    <row r="81" spans="1:26" s="68" customFormat="1" ht="15" x14ac:dyDescent="0.25">
      <c r="A81" s="2"/>
      <c r="C81" s="105"/>
      <c r="D81" s="36"/>
      <c r="L81" s="2"/>
      <c r="M81" s="89"/>
      <c r="N81" s="70">
        <v>2023</v>
      </c>
      <c r="O81" s="70">
        <v>8</v>
      </c>
      <c r="P81" s="270">
        <v>31136.25</v>
      </c>
      <c r="Q81" s="90">
        <v>45139</v>
      </c>
      <c r="R81" s="272">
        <v>34.421865833333335</v>
      </c>
      <c r="S81" s="36"/>
      <c r="T81" s="36"/>
      <c r="U81" s="36"/>
      <c r="V81" s="36"/>
      <c r="W81" s="36"/>
      <c r="X81" s="36"/>
      <c r="Y81" s="36"/>
      <c r="Z81" s="36"/>
    </row>
    <row r="82" spans="1:26" s="68" customFormat="1" ht="15" x14ac:dyDescent="0.25">
      <c r="A82" s="2"/>
      <c r="C82" s="105"/>
      <c r="D82" s="36"/>
      <c r="L82" s="2"/>
      <c r="M82" s="70"/>
      <c r="N82" s="70">
        <v>2023</v>
      </c>
      <c r="O82" s="70">
        <v>9</v>
      </c>
      <c r="P82" s="270">
        <v>31247.1</v>
      </c>
      <c r="Q82" s="90">
        <v>45170</v>
      </c>
      <c r="R82" s="272">
        <v>34.006199166666669</v>
      </c>
      <c r="S82" s="36"/>
      <c r="T82" s="36"/>
      <c r="U82" s="36"/>
      <c r="V82" s="36"/>
      <c r="W82" s="36"/>
      <c r="X82" s="36"/>
      <c r="Y82" s="36"/>
      <c r="Z82" s="36"/>
    </row>
    <row r="83" spans="1:26" s="68" customFormat="1" ht="15" x14ac:dyDescent="0.25">
      <c r="A83" s="2"/>
      <c r="C83" s="105"/>
      <c r="D83" s="36"/>
      <c r="L83" s="2"/>
      <c r="M83" s="70"/>
      <c r="N83" s="70">
        <v>2023</v>
      </c>
      <c r="O83" s="70">
        <v>10</v>
      </c>
      <c r="P83" s="270">
        <v>32627.4</v>
      </c>
      <c r="Q83" s="90">
        <v>45200</v>
      </c>
      <c r="R83" s="272">
        <v>33.778382499999999</v>
      </c>
      <c r="S83" s="36"/>
      <c r="T83" s="36"/>
      <c r="U83" s="36"/>
      <c r="V83" s="36"/>
      <c r="W83" s="36"/>
      <c r="X83" s="36"/>
      <c r="Y83" s="36"/>
      <c r="Z83" s="36"/>
    </row>
    <row r="84" spans="1:26" s="68" customFormat="1" ht="15" x14ac:dyDescent="0.25">
      <c r="A84" s="2"/>
      <c r="C84" s="105"/>
      <c r="D84" s="36"/>
      <c r="L84" s="2"/>
      <c r="M84" s="70"/>
      <c r="N84" s="70">
        <v>2023</v>
      </c>
      <c r="O84" s="70">
        <v>11</v>
      </c>
      <c r="P84" s="270">
        <v>35247.15</v>
      </c>
      <c r="Q84" s="90">
        <v>45231</v>
      </c>
      <c r="R84" s="272">
        <v>33.066875000000003</v>
      </c>
      <c r="S84" s="36"/>
      <c r="T84" s="36"/>
      <c r="U84" s="36"/>
      <c r="V84" s="36"/>
      <c r="W84" s="36"/>
      <c r="X84" s="36"/>
      <c r="Y84" s="36"/>
      <c r="Z84" s="36"/>
    </row>
    <row r="85" spans="1:26" s="68" customFormat="1" ht="15" x14ac:dyDescent="0.25">
      <c r="A85" s="2"/>
      <c r="C85" s="105"/>
      <c r="D85" s="36"/>
      <c r="L85" s="2"/>
      <c r="M85" s="70"/>
      <c r="N85" s="70">
        <v>2023</v>
      </c>
      <c r="O85" s="70">
        <v>12</v>
      </c>
      <c r="P85" s="270">
        <v>35700.299999999814</v>
      </c>
      <c r="Q85" s="90">
        <v>45261</v>
      </c>
      <c r="R85" s="272">
        <v>32.794037499999988</v>
      </c>
      <c r="S85" s="36"/>
      <c r="T85" s="36"/>
      <c r="U85" s="36"/>
      <c r="V85" s="36"/>
      <c r="W85" s="36"/>
      <c r="X85" s="36"/>
      <c r="Y85" s="36"/>
      <c r="Z85" s="36"/>
    </row>
    <row r="86" spans="1:26" s="68" customFormat="1" ht="15" x14ac:dyDescent="0.25">
      <c r="A86" s="2"/>
      <c r="C86" s="105"/>
      <c r="D86" s="36"/>
      <c r="L86" s="2"/>
      <c r="M86" s="70"/>
      <c r="N86" s="70">
        <v>2024</v>
      </c>
      <c r="O86" s="70">
        <v>1</v>
      </c>
      <c r="P86" s="270">
        <v>31106.199999999779</v>
      </c>
      <c r="Q86" s="90">
        <v>45292</v>
      </c>
      <c r="R86" s="272">
        <v>32.840908333333303</v>
      </c>
      <c r="S86" s="71"/>
      <c r="T86" s="71"/>
      <c r="U86" s="71"/>
      <c r="V86" s="36"/>
      <c r="W86" s="36"/>
      <c r="X86" s="36"/>
      <c r="Y86" s="36"/>
      <c r="Z86" s="36"/>
    </row>
    <row r="87" spans="1:26" s="68" customFormat="1" ht="15" x14ac:dyDescent="0.25">
      <c r="A87" s="2"/>
      <c r="C87" s="105"/>
      <c r="D87" s="36"/>
      <c r="L87" s="2"/>
      <c r="M87" s="70"/>
      <c r="N87" s="70">
        <v>2024</v>
      </c>
      <c r="O87" s="70">
        <v>2</v>
      </c>
      <c r="P87" s="270">
        <v>33298.399999999892</v>
      </c>
      <c r="Q87" s="90">
        <v>45323</v>
      </c>
      <c r="R87" s="272">
        <v>33.015941666666627</v>
      </c>
      <c r="S87" s="71"/>
      <c r="T87" s="71"/>
      <c r="U87" s="71"/>
      <c r="V87" s="36"/>
      <c r="W87" s="36"/>
      <c r="X87" s="36"/>
      <c r="Y87" s="36"/>
      <c r="Z87" s="36"/>
    </row>
    <row r="88" spans="1:26" s="68" customFormat="1" ht="15" x14ac:dyDescent="0.25">
      <c r="A88" s="2"/>
      <c r="C88" s="105"/>
      <c r="D88" s="36"/>
      <c r="I88" s="82"/>
      <c r="J88" s="82"/>
      <c r="K88" s="82"/>
      <c r="L88" s="2"/>
      <c r="M88" s="70"/>
      <c r="N88" s="70">
        <v>2024</v>
      </c>
      <c r="O88" s="70">
        <v>3</v>
      </c>
      <c r="P88" s="270">
        <v>38758.25</v>
      </c>
      <c r="Q88" s="90">
        <v>45352</v>
      </c>
      <c r="R88" s="272">
        <v>33.257379166666631</v>
      </c>
      <c r="S88" s="71"/>
      <c r="T88" s="71"/>
      <c r="U88" s="71"/>
      <c r="V88" s="36"/>
      <c r="W88" s="36"/>
      <c r="X88" s="36"/>
      <c r="Y88" s="36"/>
      <c r="Z88" s="36"/>
    </row>
    <row r="89" spans="1:26" s="68" customFormat="1" x14ac:dyDescent="0.2">
      <c r="A89" s="2"/>
      <c r="C89" s="105"/>
      <c r="D89" s="36"/>
      <c r="I89" s="82"/>
      <c r="J89" s="82"/>
      <c r="K89" s="82"/>
      <c r="L89" s="2"/>
      <c r="M89" s="70"/>
      <c r="N89" s="70"/>
      <c r="O89" s="70"/>
      <c r="P89" s="89"/>
      <c r="Q89" s="90"/>
      <c r="R89" s="250"/>
      <c r="S89" s="71"/>
      <c r="T89" s="71"/>
      <c r="U89" s="71"/>
      <c r="V89" s="36"/>
      <c r="W89" s="36"/>
      <c r="X89" s="36"/>
      <c r="Y89" s="36"/>
      <c r="Z89" s="36"/>
    </row>
    <row r="90" spans="1:26" s="68" customFormat="1" x14ac:dyDescent="0.2">
      <c r="A90" s="2"/>
      <c r="C90" s="105"/>
      <c r="D90" s="36"/>
      <c r="E90" s="82"/>
      <c r="F90" s="82"/>
      <c r="G90" s="82"/>
      <c r="H90" s="82"/>
      <c r="I90" s="82"/>
      <c r="J90" s="82"/>
      <c r="K90" s="82"/>
      <c r="L90" s="2"/>
      <c r="M90" s="70"/>
      <c r="N90" s="70"/>
      <c r="O90" s="70"/>
      <c r="P90" s="89"/>
      <c r="Q90" s="90"/>
      <c r="R90" s="250"/>
      <c r="S90" s="71"/>
      <c r="T90" s="71"/>
      <c r="U90" s="71"/>
      <c r="V90" s="36"/>
      <c r="W90" s="36"/>
      <c r="X90" s="36"/>
      <c r="Y90" s="36"/>
      <c r="Z90" s="36"/>
    </row>
    <row r="91" spans="1:26" s="68" customFormat="1" x14ac:dyDescent="0.2">
      <c r="A91" s="2"/>
      <c r="C91" s="105"/>
      <c r="D91" s="36"/>
      <c r="E91" s="82"/>
      <c r="F91" s="82"/>
      <c r="G91" s="82"/>
      <c r="H91" s="82"/>
      <c r="I91" s="82"/>
      <c r="J91" s="82"/>
      <c r="K91" s="82"/>
      <c r="L91" s="2"/>
      <c r="M91" s="70"/>
      <c r="N91" s="70"/>
      <c r="O91" s="70"/>
      <c r="P91" s="89"/>
      <c r="Q91" s="90"/>
      <c r="R91" s="250"/>
      <c r="S91" s="71"/>
      <c r="T91" s="71"/>
      <c r="U91" s="71"/>
      <c r="V91" s="36"/>
      <c r="W91" s="36"/>
      <c r="X91" s="36"/>
      <c r="Y91" s="36"/>
      <c r="Z91" s="36"/>
    </row>
    <row r="92" spans="1:26" s="68" customFormat="1" x14ac:dyDescent="0.2">
      <c r="A92" s="2"/>
      <c r="C92" s="105"/>
      <c r="D92" s="36"/>
      <c r="E92" s="82"/>
      <c r="F92" s="82"/>
      <c r="G92" s="82"/>
      <c r="H92" s="82"/>
      <c r="I92" s="82"/>
      <c r="J92" s="82"/>
      <c r="K92" s="82"/>
      <c r="L92" s="2"/>
      <c r="M92" s="70"/>
      <c r="N92" s="70"/>
      <c r="O92" s="70"/>
      <c r="P92" s="89"/>
      <c r="Q92" s="90"/>
      <c r="R92" s="250"/>
      <c r="S92" s="71"/>
      <c r="T92" s="71"/>
      <c r="U92" s="71"/>
      <c r="V92" s="36"/>
      <c r="W92" s="36"/>
      <c r="X92" s="36"/>
      <c r="Y92" s="36"/>
      <c r="Z92" s="36"/>
    </row>
    <row r="93" spans="1:26" s="68" customFormat="1" x14ac:dyDescent="0.2">
      <c r="A93" s="2"/>
      <c r="C93" s="105"/>
      <c r="D93" s="36"/>
      <c r="E93" s="82"/>
      <c r="F93" s="82"/>
      <c r="G93" s="82"/>
      <c r="H93" s="82"/>
      <c r="I93" s="82"/>
      <c r="J93" s="82"/>
      <c r="K93" s="82"/>
      <c r="L93" s="2"/>
      <c r="M93" s="70"/>
      <c r="N93" s="70"/>
      <c r="O93" s="70"/>
      <c r="P93" s="89"/>
      <c r="Q93" s="90"/>
      <c r="R93" s="250"/>
      <c r="S93" s="71"/>
      <c r="T93" s="71"/>
      <c r="U93" s="71"/>
      <c r="V93" s="36"/>
      <c r="W93" s="36"/>
      <c r="X93" s="36"/>
      <c r="Y93" s="36"/>
      <c r="Z93" s="36"/>
    </row>
    <row r="94" spans="1:26" s="68" customFormat="1" x14ac:dyDescent="0.2">
      <c r="A94" s="2"/>
      <c r="C94" s="105"/>
      <c r="D94" s="36"/>
      <c r="E94" s="82"/>
      <c r="F94" s="82"/>
      <c r="G94" s="82"/>
      <c r="H94" s="82"/>
      <c r="I94" s="82"/>
      <c r="J94" s="82"/>
      <c r="K94" s="82"/>
      <c r="L94" s="2"/>
      <c r="M94" s="70"/>
      <c r="N94" s="70"/>
      <c r="O94" s="70"/>
      <c r="P94" s="89"/>
      <c r="Q94" s="90"/>
      <c r="R94" s="250"/>
      <c r="S94" s="71"/>
      <c r="T94" s="71"/>
      <c r="U94" s="71"/>
      <c r="V94" s="36"/>
      <c r="W94" s="36"/>
      <c r="X94" s="36"/>
      <c r="Y94" s="36"/>
      <c r="Z94" s="36"/>
    </row>
    <row r="95" spans="1:26" s="68" customFormat="1" x14ac:dyDescent="0.2">
      <c r="A95" s="2"/>
      <c r="C95" s="105"/>
      <c r="D95" s="36"/>
      <c r="E95" s="82"/>
      <c r="F95" s="82"/>
      <c r="G95" s="82"/>
      <c r="H95" s="82"/>
      <c r="I95" s="82"/>
      <c r="J95" s="82"/>
      <c r="K95" s="82"/>
      <c r="L95" s="2"/>
      <c r="M95" s="70"/>
      <c r="N95" s="70"/>
      <c r="O95" s="70"/>
      <c r="P95" s="89"/>
      <c r="Q95" s="90"/>
      <c r="R95" s="250"/>
      <c r="S95" s="71"/>
      <c r="T95" s="71"/>
      <c r="U95" s="71"/>
      <c r="V95" s="36"/>
      <c r="W95" s="36"/>
      <c r="X95" s="36"/>
      <c r="Y95" s="36"/>
      <c r="Z95" s="36"/>
    </row>
    <row r="96" spans="1:26" s="68" customFormat="1" x14ac:dyDescent="0.2">
      <c r="A96" s="2"/>
      <c r="C96" s="105"/>
      <c r="D96" s="36"/>
      <c r="E96" s="82"/>
      <c r="F96" s="82"/>
      <c r="G96" s="82"/>
      <c r="H96" s="82"/>
      <c r="I96" s="82"/>
      <c r="J96" s="82"/>
      <c r="K96" s="82"/>
      <c r="L96" s="2"/>
      <c r="M96" s="70"/>
      <c r="N96" s="70"/>
      <c r="O96" s="70"/>
      <c r="P96" s="89"/>
      <c r="Q96" s="90"/>
      <c r="R96" s="250"/>
      <c r="S96" s="71"/>
      <c r="T96" s="71"/>
      <c r="U96" s="71"/>
      <c r="V96" s="36"/>
      <c r="W96" s="36"/>
      <c r="X96" s="36"/>
      <c r="Y96" s="36"/>
      <c r="Z96" s="36"/>
    </row>
    <row r="97" spans="1:26" s="68" customFormat="1" x14ac:dyDescent="0.2">
      <c r="A97" s="2"/>
      <c r="C97" s="105"/>
      <c r="D97" s="106"/>
      <c r="E97" s="82"/>
      <c r="F97" s="82"/>
      <c r="G97" s="82"/>
      <c r="H97" s="82"/>
      <c r="I97" s="82"/>
      <c r="J97" s="82"/>
      <c r="K97" s="82"/>
      <c r="L97" s="2"/>
      <c r="M97" s="70"/>
      <c r="N97" s="70"/>
      <c r="O97" s="70"/>
      <c r="P97" s="89"/>
      <c r="Q97" s="90"/>
      <c r="R97" s="250"/>
      <c r="S97" s="71"/>
      <c r="T97" s="71"/>
      <c r="U97" s="71"/>
      <c r="V97" s="36"/>
      <c r="W97" s="36"/>
      <c r="X97" s="36"/>
      <c r="Y97" s="36"/>
      <c r="Z97" s="36"/>
    </row>
    <row r="98" spans="1:26" s="68" customFormat="1" x14ac:dyDescent="0.2">
      <c r="A98" s="2"/>
      <c r="C98" s="105"/>
      <c r="D98" s="106"/>
      <c r="E98" s="82"/>
      <c r="F98" s="82"/>
      <c r="G98" s="82"/>
      <c r="H98" s="82"/>
      <c r="I98" s="82"/>
      <c r="J98" s="82"/>
      <c r="K98" s="82"/>
      <c r="L98" s="2"/>
      <c r="M98" s="70"/>
      <c r="N98" s="70"/>
      <c r="O98" s="70"/>
      <c r="P98" s="89"/>
      <c r="Q98" s="90"/>
      <c r="R98" s="250"/>
      <c r="S98" s="71"/>
      <c r="T98" s="71"/>
      <c r="U98" s="71"/>
      <c r="V98" s="36"/>
      <c r="W98" s="36"/>
      <c r="X98" s="36"/>
      <c r="Y98" s="36"/>
      <c r="Z98" s="36"/>
    </row>
    <row r="99" spans="1:26" s="68" customFormat="1" x14ac:dyDescent="0.2">
      <c r="A99" s="2"/>
      <c r="C99" s="105"/>
      <c r="D99" s="106"/>
      <c r="E99" s="82"/>
      <c r="F99" s="82"/>
      <c r="G99" s="82"/>
      <c r="H99" s="82"/>
      <c r="I99" s="82"/>
      <c r="J99" s="82"/>
      <c r="K99" s="82"/>
      <c r="L99" s="2"/>
      <c r="M99" s="70"/>
      <c r="N99" s="70"/>
      <c r="O99" s="70"/>
      <c r="P99" s="89"/>
      <c r="Q99" s="90"/>
      <c r="R99" s="250"/>
      <c r="S99" s="71"/>
      <c r="T99" s="71"/>
      <c r="U99" s="71"/>
      <c r="V99" s="36"/>
      <c r="W99" s="36"/>
      <c r="X99" s="36"/>
      <c r="Y99" s="36"/>
      <c r="Z99" s="36"/>
    </row>
    <row r="100" spans="1:26" s="68" customFormat="1" x14ac:dyDescent="0.2">
      <c r="A100" s="2"/>
      <c r="C100" s="105"/>
      <c r="D100" s="106"/>
      <c r="E100" s="82"/>
      <c r="F100" s="82"/>
      <c r="G100" s="82"/>
      <c r="H100" s="82"/>
      <c r="I100" s="82"/>
      <c r="J100" s="82"/>
      <c r="K100" s="82"/>
      <c r="L100" s="2"/>
      <c r="M100" s="70"/>
      <c r="N100" s="70"/>
      <c r="O100" s="70"/>
      <c r="P100" s="89"/>
      <c r="Q100" s="90"/>
      <c r="R100" s="250"/>
      <c r="S100" s="71"/>
      <c r="T100" s="71"/>
      <c r="U100" s="71"/>
      <c r="V100" s="36"/>
      <c r="W100" s="36"/>
      <c r="X100" s="36"/>
      <c r="Y100" s="36"/>
      <c r="Z100" s="36"/>
    </row>
    <row r="101" spans="1:26" s="68" customFormat="1" x14ac:dyDescent="0.2">
      <c r="A101" s="2"/>
      <c r="C101" s="105"/>
      <c r="D101" s="106"/>
      <c r="E101" s="82"/>
      <c r="F101" s="82"/>
      <c r="G101" s="82"/>
      <c r="H101" s="82"/>
      <c r="I101" s="82"/>
      <c r="J101" s="82"/>
      <c r="K101" s="82"/>
      <c r="L101" s="2"/>
      <c r="M101" s="70"/>
      <c r="N101" s="70"/>
      <c r="O101" s="70"/>
      <c r="P101" s="89"/>
      <c r="Q101" s="90"/>
      <c r="R101" s="250"/>
      <c r="S101" s="71"/>
      <c r="T101" s="71"/>
      <c r="U101" s="71"/>
      <c r="V101" s="36"/>
      <c r="W101" s="36"/>
      <c r="X101" s="36"/>
      <c r="Y101" s="36"/>
      <c r="Z101" s="36"/>
    </row>
    <row r="102" spans="1:26" s="68" customFormat="1" x14ac:dyDescent="0.2">
      <c r="A102" s="2"/>
      <c r="C102" s="105"/>
      <c r="D102" s="2"/>
      <c r="E102" s="82"/>
      <c r="F102" s="82"/>
      <c r="G102" s="82"/>
      <c r="H102" s="82"/>
      <c r="I102" s="82"/>
      <c r="J102" s="82"/>
      <c r="K102" s="82"/>
      <c r="L102" s="2"/>
      <c r="M102" s="70"/>
      <c r="N102" s="70"/>
      <c r="O102" s="70"/>
      <c r="P102" s="89"/>
      <c r="Q102" s="90"/>
      <c r="R102" s="250"/>
      <c r="S102" s="71"/>
      <c r="T102" s="71"/>
      <c r="U102" s="71"/>
      <c r="V102" s="36"/>
      <c r="W102" s="36"/>
      <c r="X102" s="36"/>
      <c r="Y102" s="36"/>
      <c r="Z102" s="36"/>
    </row>
    <row r="103" spans="1:26" s="68" customFormat="1" x14ac:dyDescent="0.2">
      <c r="A103" s="2"/>
      <c r="C103" s="105"/>
      <c r="D103" s="2"/>
      <c r="E103" s="82"/>
      <c r="F103" s="82"/>
      <c r="G103" s="82"/>
      <c r="H103" s="82"/>
      <c r="I103" s="82"/>
      <c r="J103" s="82"/>
      <c r="K103" s="82"/>
      <c r="L103" s="2"/>
      <c r="M103" s="70"/>
      <c r="N103" s="70"/>
      <c r="O103" s="70"/>
      <c r="P103" s="89"/>
      <c r="Q103" s="90"/>
      <c r="R103" s="250"/>
      <c r="S103" s="71"/>
      <c r="T103" s="71"/>
      <c r="U103" s="71"/>
      <c r="V103" s="36"/>
      <c r="W103" s="36"/>
      <c r="X103" s="36"/>
      <c r="Y103" s="36"/>
      <c r="Z103" s="36"/>
    </row>
    <row r="104" spans="1:26" s="68" customFormat="1" x14ac:dyDescent="0.2">
      <c r="A104" s="2"/>
      <c r="C104" s="105"/>
      <c r="D104" s="2"/>
      <c r="E104" s="82"/>
      <c r="F104" s="82"/>
      <c r="G104" s="82"/>
      <c r="H104" s="82"/>
      <c r="I104" s="82"/>
      <c r="J104" s="82"/>
      <c r="K104" s="82"/>
      <c r="L104" s="2"/>
      <c r="M104" s="70"/>
      <c r="N104" s="70"/>
      <c r="O104" s="70"/>
      <c r="P104" s="89"/>
      <c r="Q104" s="90"/>
      <c r="R104" s="250"/>
      <c r="S104" s="71"/>
      <c r="T104" s="71"/>
      <c r="U104" s="71"/>
      <c r="V104" s="36"/>
      <c r="W104" s="36"/>
      <c r="X104" s="36"/>
      <c r="Y104" s="36"/>
      <c r="Z104" s="36"/>
    </row>
    <row r="105" spans="1:26" s="68" customFormat="1" x14ac:dyDescent="0.2">
      <c r="A105" s="2"/>
      <c r="C105" s="105"/>
      <c r="D105" s="2"/>
      <c r="E105" s="82"/>
      <c r="F105" s="82"/>
      <c r="G105" s="82"/>
      <c r="H105" s="82"/>
      <c r="I105" s="82"/>
      <c r="J105" s="82"/>
      <c r="K105" s="82"/>
      <c r="L105" s="2"/>
      <c r="M105" s="70"/>
      <c r="N105" s="70"/>
      <c r="O105" s="70"/>
      <c r="P105" s="70"/>
      <c r="Q105" s="70"/>
      <c r="R105" s="70"/>
      <c r="S105" s="71"/>
      <c r="T105" s="71"/>
      <c r="U105" s="71"/>
      <c r="V105" s="36"/>
      <c r="W105" s="36"/>
      <c r="X105" s="36"/>
      <c r="Y105" s="36"/>
      <c r="Z105" s="36"/>
    </row>
    <row r="106" spans="1:26" s="68" customFormat="1" x14ac:dyDescent="0.2">
      <c r="A106" s="2"/>
      <c r="C106" s="105"/>
      <c r="D106" s="2"/>
      <c r="E106" s="82"/>
      <c r="F106" s="82"/>
      <c r="G106" s="82"/>
      <c r="H106" s="82"/>
      <c r="I106" s="82"/>
      <c r="J106" s="82"/>
      <c r="K106" s="82"/>
      <c r="L106" s="2"/>
      <c r="M106" s="70"/>
      <c r="N106" s="70"/>
      <c r="O106" s="70"/>
      <c r="P106" s="70"/>
      <c r="Q106" s="70"/>
      <c r="R106" s="70"/>
      <c r="S106" s="71"/>
      <c r="T106" s="71"/>
      <c r="U106" s="71"/>
      <c r="V106" s="36"/>
      <c r="W106" s="36"/>
      <c r="X106" s="36"/>
      <c r="Y106" s="36"/>
      <c r="Z106" s="36"/>
    </row>
    <row r="107" spans="1:26" s="68" customFormat="1" x14ac:dyDescent="0.2">
      <c r="A107" s="2"/>
      <c r="C107" s="105"/>
      <c r="D107" s="2"/>
      <c r="E107" s="82"/>
      <c r="F107" s="82"/>
      <c r="G107" s="82"/>
      <c r="H107" s="82"/>
      <c r="I107" s="82"/>
      <c r="J107" s="82"/>
      <c r="K107" s="82"/>
      <c r="L107" s="2"/>
      <c r="M107" s="70"/>
      <c r="N107" s="70"/>
      <c r="O107" s="70"/>
      <c r="P107" s="70"/>
      <c r="Q107" s="70"/>
      <c r="R107" s="70"/>
      <c r="S107" s="71"/>
      <c r="T107" s="71"/>
      <c r="U107" s="71"/>
      <c r="V107" s="36"/>
      <c r="W107" s="36"/>
      <c r="X107" s="36"/>
      <c r="Y107" s="36"/>
      <c r="Z107" s="36"/>
    </row>
    <row r="108" spans="1:26" s="68" customFormat="1" x14ac:dyDescent="0.2">
      <c r="A108" s="2"/>
      <c r="C108" s="105"/>
      <c r="D108" s="2"/>
      <c r="E108" s="82"/>
      <c r="F108" s="82"/>
      <c r="G108" s="82"/>
      <c r="H108" s="82"/>
      <c r="I108" s="82"/>
      <c r="J108" s="82"/>
      <c r="K108" s="82"/>
      <c r="L108" s="2"/>
      <c r="M108" s="70"/>
      <c r="N108" s="70"/>
      <c r="O108" s="70"/>
      <c r="P108" s="70"/>
      <c r="Q108" s="70"/>
      <c r="R108" s="70"/>
      <c r="S108" s="71"/>
      <c r="T108" s="71"/>
      <c r="U108" s="71"/>
      <c r="V108" s="36"/>
      <c r="W108" s="36"/>
      <c r="X108" s="36"/>
      <c r="Y108" s="36"/>
      <c r="Z108" s="36"/>
    </row>
    <row r="109" spans="1:26" s="68" customFormat="1" x14ac:dyDescent="0.2">
      <c r="A109" s="2"/>
      <c r="C109" s="72"/>
      <c r="D109" s="2"/>
      <c r="E109" s="82"/>
      <c r="F109" s="82"/>
      <c r="G109" s="82"/>
      <c r="H109" s="82"/>
      <c r="I109" s="82"/>
      <c r="J109" s="82"/>
      <c r="K109" s="82"/>
      <c r="L109" s="2"/>
      <c r="M109" s="70"/>
      <c r="N109" s="70"/>
      <c r="O109" s="70"/>
      <c r="P109" s="70"/>
      <c r="Q109" s="70"/>
      <c r="R109" s="70"/>
      <c r="S109" s="71"/>
      <c r="T109" s="71"/>
      <c r="U109" s="71"/>
      <c r="V109" s="36"/>
      <c r="W109" s="36"/>
      <c r="X109" s="36"/>
      <c r="Y109" s="36"/>
      <c r="Z109" s="36"/>
    </row>
    <row r="110" spans="1:26" s="68" customFormat="1" x14ac:dyDescent="0.2">
      <c r="A110" s="2"/>
      <c r="C110" s="72"/>
      <c r="D110" s="2"/>
      <c r="E110" s="82"/>
      <c r="F110" s="82"/>
      <c r="G110" s="82"/>
      <c r="H110" s="82"/>
      <c r="I110" s="82"/>
      <c r="J110" s="82"/>
      <c r="K110" s="82"/>
      <c r="L110" s="2"/>
      <c r="M110" s="70"/>
      <c r="N110" s="70"/>
      <c r="O110" s="70"/>
      <c r="P110" s="70"/>
      <c r="Q110" s="70"/>
      <c r="R110" s="70"/>
      <c r="S110" s="71"/>
      <c r="T110" s="71"/>
      <c r="U110" s="71"/>
      <c r="V110" s="36"/>
      <c r="W110" s="36"/>
      <c r="X110" s="36"/>
      <c r="Y110" s="36"/>
      <c r="Z110" s="36"/>
    </row>
    <row r="111" spans="1:26" s="68" customFormat="1" x14ac:dyDescent="0.2">
      <c r="A111" s="2"/>
      <c r="C111" s="72"/>
      <c r="D111" s="2"/>
      <c r="E111" s="82"/>
      <c r="F111" s="82"/>
      <c r="G111" s="82"/>
      <c r="H111" s="82"/>
      <c r="I111" s="82"/>
      <c r="J111" s="82"/>
      <c r="K111" s="82"/>
      <c r="L111" s="2"/>
      <c r="M111" s="70"/>
      <c r="N111" s="70"/>
      <c r="O111" s="70"/>
      <c r="P111" s="70"/>
      <c r="Q111" s="70"/>
      <c r="R111" s="70"/>
      <c r="S111" s="71"/>
      <c r="T111" s="71"/>
      <c r="U111" s="71"/>
      <c r="V111" s="36"/>
      <c r="W111" s="36"/>
      <c r="X111" s="36"/>
      <c r="Y111" s="36"/>
      <c r="Z111" s="36"/>
    </row>
    <row r="112" spans="1:26" s="68" customFormat="1" x14ac:dyDescent="0.2">
      <c r="A112" s="2"/>
      <c r="C112" s="72"/>
      <c r="D112" s="2"/>
      <c r="E112" s="82"/>
      <c r="F112" s="82"/>
      <c r="G112" s="82"/>
      <c r="H112" s="82"/>
      <c r="I112" s="82"/>
      <c r="J112" s="82"/>
      <c r="K112" s="82"/>
      <c r="L112" s="2"/>
      <c r="M112" s="70"/>
      <c r="N112" s="70"/>
      <c r="O112" s="70"/>
      <c r="P112" s="70"/>
      <c r="Q112" s="70"/>
      <c r="R112" s="70"/>
      <c r="S112" s="71"/>
      <c r="T112" s="71"/>
      <c r="U112" s="71"/>
      <c r="V112" s="36"/>
      <c r="W112" s="36"/>
      <c r="X112" s="36"/>
      <c r="Y112" s="36"/>
      <c r="Z112" s="36"/>
    </row>
    <row r="113" spans="1:26" s="68" customFormat="1" x14ac:dyDescent="0.2">
      <c r="A113" s="2"/>
      <c r="C113" s="72"/>
      <c r="D113" s="2"/>
      <c r="E113" s="82"/>
      <c r="F113" s="82"/>
      <c r="G113" s="82"/>
      <c r="H113" s="82"/>
      <c r="I113" s="82"/>
      <c r="J113" s="82"/>
      <c r="K113" s="82"/>
      <c r="L113" s="2"/>
      <c r="M113" s="70"/>
      <c r="N113" s="70"/>
      <c r="O113" s="70"/>
      <c r="P113" s="70"/>
      <c r="Q113" s="70"/>
      <c r="R113" s="70"/>
      <c r="S113" s="71"/>
      <c r="T113" s="71"/>
      <c r="U113" s="71"/>
      <c r="V113" s="36"/>
      <c r="W113" s="36"/>
      <c r="X113" s="36"/>
      <c r="Y113" s="36"/>
      <c r="Z113" s="36"/>
    </row>
    <row r="114" spans="1:26" s="68" customFormat="1" x14ac:dyDescent="0.2">
      <c r="A114" s="2"/>
      <c r="C114" s="72"/>
      <c r="D114" s="2"/>
      <c r="E114" s="82"/>
      <c r="F114" s="82"/>
      <c r="G114" s="82"/>
      <c r="H114" s="82"/>
      <c r="I114" s="82"/>
      <c r="J114" s="82"/>
      <c r="K114" s="82"/>
      <c r="L114" s="2"/>
      <c r="M114" s="70"/>
      <c r="N114" s="70"/>
      <c r="O114" s="70"/>
      <c r="P114" s="70"/>
      <c r="Q114" s="70"/>
      <c r="R114" s="70"/>
      <c r="S114" s="71"/>
      <c r="T114" s="71"/>
      <c r="U114" s="71"/>
      <c r="V114" s="36"/>
      <c r="W114" s="36"/>
      <c r="X114" s="36"/>
      <c r="Y114" s="36"/>
      <c r="Z114" s="36"/>
    </row>
    <row r="115" spans="1:26" s="68" customFormat="1" x14ac:dyDescent="0.2">
      <c r="A115" s="2"/>
      <c r="C115" s="72"/>
      <c r="D115" s="2"/>
      <c r="E115" s="82"/>
      <c r="F115" s="82"/>
      <c r="G115" s="82"/>
      <c r="H115" s="82"/>
      <c r="I115" s="82"/>
      <c r="J115" s="82"/>
      <c r="K115" s="82"/>
      <c r="L115" s="2"/>
      <c r="M115" s="70"/>
      <c r="N115" s="70"/>
      <c r="O115" s="70"/>
      <c r="P115" s="70"/>
      <c r="Q115" s="70"/>
      <c r="R115" s="70"/>
      <c r="S115" s="71"/>
      <c r="T115" s="71"/>
      <c r="U115" s="71"/>
      <c r="V115" s="36"/>
      <c r="W115" s="36"/>
      <c r="X115" s="36"/>
      <c r="Y115" s="36"/>
      <c r="Z115" s="36"/>
    </row>
    <row r="116" spans="1:26" s="68" customFormat="1" x14ac:dyDescent="0.2">
      <c r="A116" s="82"/>
      <c r="C116" s="72"/>
      <c r="D116" s="2"/>
      <c r="E116" s="82"/>
      <c r="F116" s="82"/>
      <c r="G116" s="82"/>
      <c r="H116" s="82"/>
      <c r="I116" s="82"/>
      <c r="J116" s="82"/>
      <c r="K116" s="82"/>
      <c r="L116" s="2"/>
      <c r="M116" s="70"/>
      <c r="N116" s="70"/>
      <c r="O116" s="70"/>
      <c r="P116" s="70"/>
      <c r="Q116" s="70"/>
      <c r="R116" s="70"/>
      <c r="S116" s="71"/>
      <c r="T116" s="71"/>
      <c r="U116" s="71"/>
      <c r="V116" s="36"/>
      <c r="W116" s="36"/>
      <c r="X116" s="36"/>
      <c r="Y116" s="36"/>
      <c r="Z116" s="36"/>
    </row>
    <row r="117" spans="1:26" s="68" customFormat="1" x14ac:dyDescent="0.2">
      <c r="A117" s="82"/>
      <c r="C117" s="72"/>
      <c r="D117" s="82"/>
      <c r="E117" s="82"/>
      <c r="F117" s="82"/>
      <c r="G117" s="82"/>
      <c r="H117" s="82"/>
      <c r="I117" s="82"/>
      <c r="J117" s="82"/>
      <c r="K117" s="82"/>
      <c r="L117" s="2"/>
      <c r="M117" s="70"/>
      <c r="N117" s="70"/>
      <c r="O117" s="70"/>
      <c r="P117" s="70"/>
      <c r="Q117" s="70"/>
      <c r="R117" s="70"/>
      <c r="S117" s="71"/>
      <c r="T117" s="71"/>
      <c r="U117" s="71"/>
      <c r="V117" s="36"/>
      <c r="W117" s="36"/>
      <c r="X117" s="36"/>
      <c r="Y117" s="36"/>
      <c r="Z117" s="36"/>
    </row>
    <row r="118" spans="1:26" s="68" customFormat="1" x14ac:dyDescent="0.2">
      <c r="A118" s="82"/>
      <c r="C118" s="72"/>
      <c r="D118" s="82"/>
      <c r="E118" s="82"/>
      <c r="F118" s="82"/>
      <c r="G118" s="82"/>
      <c r="H118" s="82"/>
      <c r="I118" s="82"/>
      <c r="J118" s="82"/>
      <c r="K118" s="82"/>
      <c r="L118" s="2"/>
      <c r="M118" s="70"/>
      <c r="N118" s="70"/>
      <c r="O118" s="70"/>
      <c r="P118" s="70"/>
      <c r="Q118" s="70"/>
      <c r="R118" s="70"/>
      <c r="S118" s="71"/>
      <c r="T118" s="71"/>
      <c r="U118" s="71"/>
      <c r="V118" s="36"/>
      <c r="W118" s="36"/>
      <c r="X118" s="36"/>
      <c r="Y118" s="36"/>
      <c r="Z118" s="36"/>
    </row>
    <row r="119" spans="1:26" s="68" customFormat="1" x14ac:dyDescent="0.2">
      <c r="A119" s="82"/>
      <c r="C119" s="72"/>
      <c r="D119" s="82"/>
      <c r="E119" s="82"/>
      <c r="F119" s="82"/>
      <c r="G119" s="82"/>
      <c r="H119" s="82"/>
      <c r="I119" s="82"/>
      <c r="J119" s="82"/>
      <c r="K119" s="82"/>
      <c r="L119" s="2"/>
      <c r="M119" s="70"/>
      <c r="N119" s="70"/>
      <c r="O119" s="70"/>
      <c r="P119" s="70"/>
      <c r="Q119" s="70"/>
      <c r="R119" s="70"/>
      <c r="S119" s="71"/>
      <c r="T119" s="71"/>
      <c r="U119" s="71"/>
      <c r="V119" s="36"/>
      <c r="W119" s="36"/>
      <c r="X119" s="36"/>
      <c r="Y119" s="36"/>
      <c r="Z119" s="36"/>
    </row>
    <row r="120" spans="1:26" s="68" customFormat="1" x14ac:dyDescent="0.2">
      <c r="A120" s="82"/>
      <c r="B120" s="107"/>
      <c r="C120" s="2"/>
      <c r="D120" s="82"/>
      <c r="E120" s="82"/>
      <c r="F120" s="82"/>
      <c r="G120" s="82"/>
      <c r="H120" s="82"/>
      <c r="I120" s="82"/>
      <c r="J120" s="82"/>
      <c r="K120" s="82"/>
      <c r="L120" s="2"/>
      <c r="M120" s="70"/>
      <c r="N120" s="70"/>
      <c r="O120" s="70"/>
      <c r="P120" s="70"/>
      <c r="Q120" s="70"/>
      <c r="R120" s="70"/>
      <c r="S120" s="71"/>
      <c r="T120" s="71"/>
      <c r="U120" s="71"/>
      <c r="V120" s="36"/>
      <c r="W120" s="36"/>
      <c r="X120" s="36"/>
      <c r="Y120" s="36"/>
      <c r="Z120" s="36"/>
    </row>
    <row r="121" spans="1:26" s="68" customFormat="1" x14ac:dyDescent="0.2">
      <c r="A121" s="82"/>
      <c r="B121" s="107"/>
      <c r="C121" s="2"/>
      <c r="D121" s="82"/>
      <c r="E121" s="82"/>
      <c r="F121" s="82"/>
      <c r="G121" s="82"/>
      <c r="H121" s="82"/>
      <c r="I121" s="82"/>
      <c r="J121" s="82"/>
      <c r="K121" s="82"/>
      <c r="L121" s="2"/>
      <c r="M121" s="70"/>
      <c r="N121" s="70"/>
      <c r="O121" s="70"/>
      <c r="P121" s="70"/>
      <c r="Q121" s="70"/>
      <c r="R121" s="70"/>
      <c r="S121" s="71"/>
      <c r="T121" s="71"/>
      <c r="U121" s="71"/>
      <c r="V121" s="36"/>
      <c r="W121" s="36"/>
      <c r="X121" s="36"/>
      <c r="Y121" s="36"/>
      <c r="Z121" s="36"/>
    </row>
    <row r="122" spans="1:26" s="68" customFormat="1" x14ac:dyDescent="0.2">
      <c r="A122" s="82"/>
      <c r="B122" s="107"/>
      <c r="C122" s="2"/>
      <c r="D122" s="82"/>
      <c r="E122" s="82"/>
      <c r="F122" s="82"/>
      <c r="G122" s="82"/>
      <c r="H122" s="82"/>
      <c r="I122" s="82"/>
      <c r="J122" s="82"/>
      <c r="K122" s="82"/>
      <c r="L122" s="2"/>
      <c r="M122" s="70"/>
      <c r="N122" s="70"/>
      <c r="O122" s="70"/>
      <c r="P122" s="70"/>
      <c r="Q122" s="70"/>
      <c r="R122" s="70"/>
      <c r="S122" s="71"/>
      <c r="T122" s="71"/>
      <c r="U122" s="71"/>
      <c r="V122" s="36"/>
      <c r="W122" s="36"/>
      <c r="X122" s="36"/>
      <c r="Y122" s="36"/>
      <c r="Z122" s="36"/>
    </row>
    <row r="123" spans="1:26" s="68" customFormat="1" x14ac:dyDescent="0.2">
      <c r="A123" s="82"/>
      <c r="B123" s="2"/>
      <c r="C123" s="2"/>
      <c r="D123" s="82"/>
      <c r="E123" s="82"/>
      <c r="F123" s="82"/>
      <c r="G123" s="82"/>
      <c r="H123" s="82"/>
      <c r="I123" s="82"/>
      <c r="J123" s="82"/>
      <c r="K123" s="82"/>
      <c r="L123" s="2"/>
      <c r="M123" s="70"/>
      <c r="N123" s="70"/>
      <c r="O123" s="70"/>
      <c r="P123" s="70"/>
      <c r="Q123" s="70"/>
      <c r="R123" s="70"/>
      <c r="S123" s="71"/>
      <c r="T123" s="71"/>
      <c r="U123" s="71"/>
      <c r="V123" s="36"/>
      <c r="W123" s="36"/>
      <c r="X123" s="36"/>
      <c r="Y123" s="36"/>
      <c r="Z123" s="36"/>
    </row>
    <row r="124" spans="1:26" s="68" customFormat="1" x14ac:dyDescent="0.2">
      <c r="A124" s="82"/>
      <c r="B124" s="2"/>
      <c r="C124" s="2"/>
      <c r="D124" s="82"/>
      <c r="E124" s="82"/>
      <c r="F124" s="82"/>
      <c r="G124" s="82"/>
      <c r="H124" s="82"/>
      <c r="I124" s="82"/>
      <c r="J124" s="82"/>
      <c r="K124" s="82"/>
      <c r="L124" s="2"/>
      <c r="M124" s="70"/>
      <c r="N124" s="70"/>
      <c r="O124" s="70"/>
      <c r="P124" s="70"/>
      <c r="Q124" s="70"/>
      <c r="R124" s="70"/>
      <c r="S124" s="71"/>
      <c r="T124" s="71"/>
      <c r="U124" s="71"/>
      <c r="V124" s="36"/>
      <c r="W124" s="36"/>
      <c r="X124" s="36"/>
      <c r="Y124" s="36"/>
      <c r="Z124" s="36"/>
    </row>
    <row r="125" spans="1:26" s="68" customFormat="1" x14ac:dyDescent="0.2">
      <c r="A125" s="82"/>
      <c r="B125" s="2"/>
      <c r="C125" s="2"/>
      <c r="D125" s="82"/>
      <c r="E125" s="82"/>
      <c r="F125" s="82"/>
      <c r="G125" s="82"/>
      <c r="H125" s="82"/>
      <c r="I125" s="82"/>
      <c r="J125" s="82"/>
      <c r="K125" s="82"/>
      <c r="L125" s="2"/>
      <c r="M125" s="70"/>
      <c r="N125" s="70"/>
      <c r="O125" s="70"/>
      <c r="P125" s="70"/>
      <c r="Q125" s="70"/>
      <c r="R125" s="70"/>
      <c r="S125" s="71"/>
      <c r="T125" s="71"/>
      <c r="U125" s="71"/>
      <c r="V125" s="36"/>
      <c r="W125" s="36"/>
      <c r="X125" s="36"/>
      <c r="Y125" s="36"/>
      <c r="Z125" s="36"/>
    </row>
    <row r="126" spans="1:26" s="68" customFormat="1" x14ac:dyDescent="0.2">
      <c r="A126" s="82"/>
      <c r="B126" s="2"/>
      <c r="C126" s="2"/>
      <c r="D126" s="82"/>
      <c r="E126" s="82"/>
      <c r="F126" s="82"/>
      <c r="G126" s="82"/>
      <c r="H126" s="82"/>
      <c r="I126" s="82"/>
      <c r="J126" s="82"/>
      <c r="K126" s="82"/>
      <c r="L126" s="2"/>
      <c r="M126" s="70"/>
      <c r="N126" s="70"/>
      <c r="O126" s="70"/>
      <c r="P126" s="70"/>
      <c r="Q126" s="70"/>
      <c r="R126" s="70"/>
      <c r="S126" s="71"/>
      <c r="T126" s="71"/>
      <c r="U126" s="71"/>
      <c r="V126" s="36"/>
      <c r="W126" s="36"/>
      <c r="X126" s="36"/>
      <c r="Y126" s="36"/>
      <c r="Z126" s="36"/>
    </row>
    <row r="127" spans="1:26" s="68" customFormat="1" x14ac:dyDescent="0.2">
      <c r="A127" s="82"/>
      <c r="B127" s="2"/>
      <c r="C127" s="2"/>
      <c r="D127" s="82"/>
      <c r="E127" s="82"/>
      <c r="F127" s="82"/>
      <c r="G127" s="82"/>
      <c r="H127" s="82"/>
      <c r="I127" s="82"/>
      <c r="J127" s="82"/>
      <c r="K127" s="82"/>
      <c r="L127" s="2"/>
      <c r="M127" s="70"/>
      <c r="N127" s="70"/>
      <c r="O127" s="70"/>
      <c r="P127" s="70"/>
      <c r="Q127" s="70"/>
      <c r="R127" s="70"/>
      <c r="S127" s="71"/>
      <c r="T127" s="71"/>
      <c r="U127" s="71"/>
      <c r="V127" s="36"/>
      <c r="W127" s="36"/>
      <c r="X127" s="36"/>
      <c r="Y127" s="36"/>
      <c r="Z127" s="36"/>
    </row>
    <row r="128" spans="1:26" s="68" customFormat="1" x14ac:dyDescent="0.2">
      <c r="A128" s="82"/>
      <c r="B128" s="2"/>
      <c r="C128" s="2"/>
      <c r="D128" s="82"/>
      <c r="E128" s="82"/>
      <c r="F128" s="82"/>
      <c r="G128" s="82"/>
      <c r="H128" s="82"/>
      <c r="I128" s="82"/>
      <c r="J128" s="82"/>
      <c r="K128" s="82"/>
      <c r="L128" s="2"/>
      <c r="M128" s="70"/>
      <c r="N128" s="70"/>
      <c r="O128" s="70"/>
      <c r="P128" s="70"/>
      <c r="Q128" s="70"/>
      <c r="R128" s="70"/>
      <c r="S128" s="71"/>
      <c r="T128" s="71"/>
      <c r="U128" s="71"/>
      <c r="V128" s="36"/>
      <c r="W128" s="36"/>
      <c r="X128" s="36"/>
      <c r="Y128" s="36"/>
      <c r="Z128" s="36"/>
    </row>
    <row r="129" spans="1:26" s="68" customFormat="1" x14ac:dyDescent="0.2">
      <c r="A129" s="82"/>
      <c r="B129" s="2"/>
      <c r="C129" s="2"/>
      <c r="D129" s="82"/>
      <c r="E129" s="82"/>
      <c r="F129" s="82"/>
      <c r="G129" s="82"/>
      <c r="H129" s="82"/>
      <c r="I129" s="82"/>
      <c r="J129" s="82"/>
      <c r="K129" s="82"/>
      <c r="L129" s="2"/>
      <c r="M129" s="70"/>
      <c r="N129" s="70"/>
      <c r="O129" s="70"/>
      <c r="P129" s="70"/>
      <c r="Q129" s="70"/>
      <c r="R129" s="70"/>
      <c r="S129" s="71"/>
      <c r="T129" s="71"/>
      <c r="U129" s="71"/>
      <c r="V129" s="36"/>
      <c r="W129" s="36"/>
      <c r="X129" s="36"/>
      <c r="Y129" s="36"/>
      <c r="Z129" s="36"/>
    </row>
    <row r="130" spans="1:26" s="68" customFormat="1" x14ac:dyDescent="0.2">
      <c r="A130" s="82"/>
      <c r="B130" s="2"/>
      <c r="C130" s="2"/>
      <c r="D130" s="82"/>
      <c r="E130" s="82"/>
      <c r="F130" s="82"/>
      <c r="G130" s="82"/>
      <c r="H130" s="82"/>
      <c r="I130" s="82"/>
      <c r="J130" s="82"/>
      <c r="K130" s="82"/>
      <c r="L130" s="2"/>
      <c r="M130" s="70"/>
      <c r="N130" s="70"/>
      <c r="O130" s="70"/>
      <c r="P130" s="70"/>
      <c r="Q130" s="70"/>
      <c r="R130" s="70"/>
      <c r="S130" s="71"/>
      <c r="T130" s="71"/>
      <c r="U130" s="71"/>
      <c r="V130" s="36"/>
      <c r="W130" s="36"/>
      <c r="X130" s="36"/>
      <c r="Y130" s="36"/>
      <c r="Z130" s="36"/>
    </row>
    <row r="131" spans="1:26" s="68" customFormat="1" x14ac:dyDescent="0.2">
      <c r="A131" s="82"/>
      <c r="B131" s="2"/>
      <c r="C131" s="2"/>
      <c r="D131" s="82"/>
      <c r="E131" s="82"/>
      <c r="F131" s="82"/>
      <c r="G131" s="82"/>
      <c r="H131" s="82"/>
      <c r="I131" s="82"/>
      <c r="J131" s="82"/>
      <c r="K131" s="82"/>
      <c r="L131" s="2"/>
      <c r="M131" s="70"/>
      <c r="N131" s="70"/>
      <c r="O131" s="70"/>
      <c r="P131" s="70"/>
      <c r="Q131" s="70"/>
      <c r="R131" s="70"/>
      <c r="S131" s="71"/>
      <c r="T131" s="71"/>
      <c r="U131" s="71"/>
      <c r="V131" s="36"/>
      <c r="W131" s="36"/>
      <c r="X131" s="36"/>
      <c r="Y131" s="36"/>
      <c r="Z131" s="36"/>
    </row>
    <row r="132" spans="1:26" s="68" customFormat="1" x14ac:dyDescent="0.2">
      <c r="A132" s="82"/>
      <c r="B132" s="2"/>
      <c r="C132" s="2"/>
      <c r="D132" s="82"/>
      <c r="E132" s="82"/>
      <c r="F132" s="82"/>
      <c r="G132" s="82"/>
      <c r="H132" s="82"/>
      <c r="I132" s="82"/>
      <c r="J132" s="82"/>
      <c r="K132" s="82"/>
      <c r="L132" s="2"/>
      <c r="M132" s="70"/>
      <c r="N132" s="70"/>
      <c r="O132" s="70"/>
      <c r="P132" s="70"/>
      <c r="Q132" s="70"/>
      <c r="R132" s="70"/>
      <c r="S132" s="71"/>
      <c r="T132" s="71"/>
      <c r="U132" s="71"/>
      <c r="V132" s="36"/>
      <c r="W132" s="36"/>
      <c r="X132" s="36"/>
      <c r="Y132" s="36"/>
      <c r="Z132" s="36"/>
    </row>
    <row r="133" spans="1:26" s="68" customFormat="1" x14ac:dyDescent="0.2">
      <c r="A133" s="82"/>
      <c r="B133" s="2"/>
      <c r="C133" s="2"/>
      <c r="D133" s="82"/>
      <c r="E133" s="82"/>
      <c r="F133" s="82"/>
      <c r="G133" s="82"/>
      <c r="H133" s="82"/>
      <c r="I133" s="82"/>
      <c r="J133" s="82"/>
      <c r="K133" s="82"/>
      <c r="L133" s="2"/>
      <c r="M133" s="70"/>
      <c r="N133" s="70"/>
      <c r="O133" s="70"/>
      <c r="P133" s="70"/>
      <c r="Q133" s="70"/>
      <c r="R133" s="70"/>
      <c r="S133" s="71"/>
      <c r="T133" s="71"/>
      <c r="U133" s="71"/>
      <c r="V133" s="36"/>
      <c r="W133" s="36"/>
      <c r="X133" s="36"/>
      <c r="Y133" s="36"/>
      <c r="Z133" s="36"/>
    </row>
    <row r="134" spans="1:26" s="68" customFormat="1" x14ac:dyDescent="0.2">
      <c r="A134" s="82"/>
      <c r="B134" s="2"/>
      <c r="C134" s="2"/>
      <c r="D134" s="82"/>
      <c r="E134" s="82"/>
      <c r="F134" s="82"/>
      <c r="G134" s="82"/>
      <c r="H134" s="82"/>
      <c r="I134" s="82"/>
      <c r="J134" s="82"/>
      <c r="K134" s="82"/>
      <c r="L134" s="2"/>
      <c r="M134" s="70"/>
      <c r="N134" s="70"/>
      <c r="O134" s="70"/>
      <c r="P134" s="70"/>
      <c r="Q134" s="70"/>
      <c r="R134" s="70"/>
      <c r="S134" s="71"/>
      <c r="T134" s="71"/>
      <c r="U134" s="71"/>
      <c r="V134" s="36"/>
      <c r="W134" s="36"/>
      <c r="X134" s="36"/>
      <c r="Y134" s="36"/>
      <c r="Z134" s="36"/>
    </row>
    <row r="135" spans="1:26" s="68" customFormat="1" x14ac:dyDescent="0.2">
      <c r="A135" s="82"/>
      <c r="B135" s="2"/>
      <c r="C135" s="2"/>
      <c r="D135" s="82"/>
      <c r="E135" s="82"/>
      <c r="F135" s="82"/>
      <c r="G135" s="82"/>
      <c r="H135" s="82"/>
      <c r="I135" s="82"/>
      <c r="J135" s="82"/>
      <c r="K135" s="82"/>
      <c r="L135" s="2"/>
      <c r="M135" s="70"/>
      <c r="N135" s="70"/>
      <c r="O135" s="70"/>
      <c r="P135" s="70"/>
      <c r="Q135" s="70"/>
      <c r="R135" s="70"/>
      <c r="S135" s="71"/>
      <c r="T135" s="71"/>
      <c r="U135" s="71"/>
      <c r="V135" s="36"/>
      <c r="W135" s="36"/>
      <c r="X135" s="36"/>
      <c r="Y135" s="36"/>
      <c r="Z135" s="36"/>
    </row>
    <row r="136" spans="1:26" s="68" customFormat="1" x14ac:dyDescent="0.2">
      <c r="A136" s="82"/>
      <c r="B136" s="2"/>
      <c r="C136" s="2"/>
      <c r="D136" s="82"/>
      <c r="E136" s="82"/>
      <c r="F136" s="82"/>
      <c r="G136" s="82"/>
      <c r="H136" s="82"/>
      <c r="I136" s="82"/>
      <c r="J136" s="82"/>
      <c r="K136" s="82"/>
      <c r="L136" s="2"/>
      <c r="M136" s="70"/>
      <c r="N136" s="70"/>
      <c r="O136" s="70"/>
      <c r="P136" s="70"/>
      <c r="Q136" s="70"/>
      <c r="R136" s="70"/>
      <c r="S136" s="71"/>
      <c r="T136" s="71"/>
      <c r="U136" s="71"/>
      <c r="V136" s="36"/>
      <c r="W136" s="36"/>
      <c r="X136" s="36"/>
      <c r="Y136" s="36"/>
      <c r="Z136" s="36"/>
    </row>
    <row r="137" spans="1:26" s="68" customFormat="1" x14ac:dyDescent="0.2">
      <c r="A137" s="82"/>
      <c r="B137" s="2"/>
      <c r="C137" s="2"/>
      <c r="D137" s="82"/>
      <c r="E137" s="82"/>
      <c r="F137" s="82"/>
      <c r="G137" s="82"/>
      <c r="H137" s="82"/>
      <c r="I137" s="82"/>
      <c r="J137" s="82"/>
      <c r="K137" s="82"/>
      <c r="L137" s="2"/>
      <c r="M137" s="70"/>
      <c r="N137" s="70"/>
      <c r="O137" s="70"/>
      <c r="P137" s="70"/>
      <c r="Q137" s="70"/>
      <c r="R137" s="70"/>
      <c r="S137" s="71"/>
      <c r="T137" s="71"/>
      <c r="U137" s="71"/>
      <c r="V137" s="36"/>
      <c r="W137" s="36"/>
      <c r="X137" s="36"/>
      <c r="Y137" s="36"/>
      <c r="Z137" s="36"/>
    </row>
    <row r="138" spans="1:26" s="68" customFormat="1" x14ac:dyDescent="0.2">
      <c r="A138" s="82"/>
      <c r="B138" s="2"/>
      <c r="C138" s="2"/>
      <c r="D138" s="82"/>
      <c r="E138" s="82"/>
      <c r="F138" s="82"/>
      <c r="G138" s="82"/>
      <c r="H138" s="82"/>
      <c r="I138" s="82"/>
      <c r="J138" s="82"/>
      <c r="K138" s="82"/>
      <c r="L138" s="2"/>
      <c r="M138" s="70"/>
      <c r="N138" s="70"/>
      <c r="O138" s="70"/>
      <c r="P138" s="70"/>
      <c r="Q138" s="70"/>
      <c r="R138" s="70"/>
      <c r="S138" s="71"/>
      <c r="T138" s="71"/>
      <c r="U138" s="71"/>
      <c r="V138" s="36"/>
      <c r="W138" s="36"/>
      <c r="X138" s="36"/>
      <c r="Y138" s="36"/>
      <c r="Z138" s="36"/>
    </row>
    <row r="139" spans="1:26" s="68" customFormat="1" x14ac:dyDescent="0.2">
      <c r="A139" s="82"/>
      <c r="B139" s="2"/>
      <c r="C139" s="2"/>
      <c r="D139" s="82"/>
      <c r="E139" s="82"/>
      <c r="F139" s="82"/>
      <c r="G139" s="82"/>
      <c r="H139" s="82"/>
      <c r="I139" s="82"/>
      <c r="J139" s="82"/>
      <c r="K139" s="82"/>
      <c r="L139" s="2"/>
      <c r="M139" s="70"/>
      <c r="N139" s="70"/>
      <c r="O139" s="70"/>
      <c r="P139" s="70"/>
      <c r="Q139" s="70"/>
      <c r="R139" s="70"/>
      <c r="S139" s="71"/>
      <c r="T139" s="71"/>
      <c r="U139" s="71"/>
      <c r="V139" s="36"/>
      <c r="W139" s="36"/>
      <c r="X139" s="36"/>
      <c r="Y139" s="36"/>
      <c r="Z139" s="36"/>
    </row>
    <row r="140" spans="1:26" s="68" customFormat="1" x14ac:dyDescent="0.2">
      <c r="A140" s="82"/>
      <c r="B140" s="2"/>
      <c r="C140" s="2"/>
      <c r="D140" s="82"/>
      <c r="E140" s="82"/>
      <c r="F140" s="82"/>
      <c r="G140" s="82"/>
      <c r="H140" s="82"/>
      <c r="I140" s="82"/>
      <c r="J140" s="82"/>
      <c r="K140" s="82"/>
      <c r="L140" s="2"/>
      <c r="M140" s="70"/>
      <c r="N140" s="70"/>
      <c r="O140" s="70"/>
      <c r="P140" s="70"/>
      <c r="Q140" s="70"/>
      <c r="R140" s="70"/>
      <c r="S140" s="71"/>
      <c r="T140" s="71"/>
      <c r="U140" s="71"/>
      <c r="V140" s="36"/>
      <c r="W140" s="36"/>
      <c r="X140" s="36"/>
      <c r="Y140" s="36"/>
      <c r="Z140" s="36"/>
    </row>
    <row r="141" spans="1:26" s="68" customFormat="1" x14ac:dyDescent="0.2">
      <c r="A141" s="82"/>
      <c r="B141" s="2"/>
      <c r="C141" s="2"/>
      <c r="D141" s="82"/>
      <c r="E141" s="82"/>
      <c r="F141" s="82"/>
      <c r="G141" s="82"/>
      <c r="H141" s="82"/>
      <c r="I141" s="82"/>
      <c r="J141" s="82"/>
      <c r="K141" s="82"/>
      <c r="L141" s="2"/>
      <c r="M141" s="70"/>
      <c r="N141" s="70"/>
      <c r="O141" s="70"/>
      <c r="P141" s="70"/>
      <c r="Q141" s="70"/>
      <c r="R141" s="70"/>
      <c r="S141" s="71"/>
      <c r="T141" s="71"/>
      <c r="U141" s="71"/>
      <c r="V141" s="36"/>
      <c r="W141" s="36"/>
      <c r="X141" s="36"/>
      <c r="Y141" s="36"/>
      <c r="Z141" s="36"/>
    </row>
    <row r="142" spans="1:26" s="68" customFormat="1" x14ac:dyDescent="0.2">
      <c r="A142" s="82"/>
      <c r="B142" s="2"/>
      <c r="C142" s="2"/>
      <c r="D142" s="82"/>
      <c r="E142" s="82"/>
      <c r="F142" s="82"/>
      <c r="G142" s="82"/>
      <c r="H142" s="82"/>
      <c r="I142" s="82"/>
      <c r="J142" s="82"/>
      <c r="K142" s="82"/>
      <c r="L142" s="2"/>
      <c r="M142" s="70"/>
      <c r="N142" s="70"/>
      <c r="O142" s="70"/>
      <c r="P142" s="70"/>
      <c r="Q142" s="70"/>
      <c r="R142" s="70"/>
      <c r="S142" s="71"/>
      <c r="T142" s="71"/>
      <c r="U142" s="71"/>
      <c r="V142" s="36"/>
      <c r="W142" s="36"/>
      <c r="X142" s="36"/>
      <c r="Y142" s="36"/>
      <c r="Z142" s="36"/>
    </row>
    <row r="143" spans="1:26" s="68" customFormat="1" x14ac:dyDescent="0.2">
      <c r="A143" s="82"/>
      <c r="B143" s="2"/>
      <c r="C143" s="2"/>
      <c r="D143" s="82"/>
      <c r="E143" s="82"/>
      <c r="F143" s="82"/>
      <c r="G143" s="82"/>
      <c r="H143" s="82"/>
      <c r="I143" s="82"/>
      <c r="J143" s="82"/>
      <c r="K143" s="82"/>
      <c r="L143" s="2"/>
      <c r="M143" s="70"/>
      <c r="N143" s="70"/>
      <c r="O143" s="70"/>
      <c r="P143" s="70"/>
      <c r="Q143" s="70"/>
      <c r="R143" s="70"/>
      <c r="S143" s="71"/>
      <c r="T143" s="71"/>
      <c r="U143" s="71"/>
      <c r="V143" s="36"/>
      <c r="W143" s="36"/>
      <c r="X143" s="36"/>
      <c r="Y143" s="36"/>
      <c r="Z143" s="36"/>
    </row>
    <row r="144" spans="1:26" s="68" customFormat="1" x14ac:dyDescent="0.2">
      <c r="A144" s="82"/>
      <c r="B144" s="2"/>
      <c r="C144" s="2"/>
      <c r="D144" s="82"/>
      <c r="E144" s="82"/>
      <c r="F144" s="82"/>
      <c r="G144" s="82"/>
      <c r="H144" s="82"/>
      <c r="I144" s="82"/>
      <c r="J144" s="82"/>
      <c r="K144" s="82"/>
      <c r="L144" s="2"/>
      <c r="M144" s="70"/>
      <c r="N144" s="70"/>
      <c r="O144" s="70"/>
      <c r="P144" s="70"/>
      <c r="Q144" s="70"/>
      <c r="R144" s="70"/>
      <c r="S144" s="71"/>
      <c r="T144" s="71"/>
      <c r="U144" s="71"/>
      <c r="V144" s="36"/>
      <c r="W144" s="36"/>
      <c r="X144" s="36"/>
      <c r="Y144" s="36"/>
      <c r="Z144" s="36"/>
    </row>
    <row r="145" spans="1:26" s="68" customFormat="1" x14ac:dyDescent="0.2">
      <c r="A145" s="82"/>
      <c r="B145" s="2"/>
      <c r="C145" s="2"/>
      <c r="D145" s="82"/>
      <c r="E145" s="82"/>
      <c r="F145" s="82"/>
      <c r="G145" s="82"/>
      <c r="H145" s="82"/>
      <c r="I145" s="82"/>
      <c r="J145" s="82"/>
      <c r="K145" s="82"/>
      <c r="L145" s="2"/>
      <c r="M145" s="70"/>
      <c r="N145" s="70"/>
      <c r="O145" s="70"/>
      <c r="P145" s="70"/>
      <c r="Q145" s="70"/>
      <c r="R145" s="70"/>
      <c r="S145" s="71"/>
      <c r="T145" s="71"/>
      <c r="U145" s="71"/>
      <c r="V145" s="36"/>
      <c r="W145" s="36"/>
      <c r="X145" s="36"/>
      <c r="Y145" s="36"/>
      <c r="Z145" s="36"/>
    </row>
    <row r="146" spans="1:26" s="68" customFormat="1" x14ac:dyDescent="0.2">
      <c r="A146" s="82"/>
      <c r="B146" s="2"/>
      <c r="C146" s="2"/>
      <c r="D146" s="82"/>
      <c r="E146" s="82"/>
      <c r="F146" s="82"/>
      <c r="G146" s="82"/>
      <c r="H146" s="82"/>
      <c r="I146" s="82"/>
      <c r="J146" s="82"/>
      <c r="K146" s="82"/>
      <c r="L146" s="2"/>
      <c r="M146" s="70"/>
      <c r="N146" s="70"/>
      <c r="O146" s="70"/>
      <c r="P146" s="70"/>
      <c r="Q146" s="70"/>
      <c r="R146" s="70"/>
      <c r="S146" s="71"/>
      <c r="T146" s="71"/>
      <c r="U146" s="71"/>
      <c r="V146" s="36"/>
      <c r="W146" s="36"/>
      <c r="X146" s="36"/>
      <c r="Y146" s="36"/>
      <c r="Z146" s="36"/>
    </row>
    <row r="147" spans="1:26" s="68" customFormat="1" x14ac:dyDescent="0.2">
      <c r="A147" s="82"/>
      <c r="B147" s="2"/>
      <c r="C147" s="2"/>
      <c r="D147" s="82"/>
      <c r="E147" s="82"/>
      <c r="F147" s="82"/>
      <c r="G147" s="82"/>
      <c r="H147" s="82"/>
      <c r="I147" s="82"/>
      <c r="J147" s="82"/>
      <c r="K147" s="82"/>
      <c r="L147" s="2"/>
      <c r="M147" s="70"/>
      <c r="N147" s="70"/>
      <c r="O147" s="70"/>
      <c r="P147" s="70"/>
      <c r="Q147" s="70"/>
      <c r="R147" s="70"/>
      <c r="S147" s="71"/>
      <c r="T147" s="71"/>
      <c r="U147" s="71"/>
      <c r="V147" s="36"/>
      <c r="W147" s="36"/>
      <c r="X147" s="36"/>
      <c r="Y147" s="36"/>
      <c r="Z147" s="36"/>
    </row>
    <row r="148" spans="1:26" s="68" customFormat="1" x14ac:dyDescent="0.2">
      <c r="A148" s="82"/>
      <c r="B148" s="2"/>
      <c r="C148" s="2"/>
      <c r="D148" s="82"/>
      <c r="E148" s="82"/>
      <c r="F148" s="82"/>
      <c r="G148" s="82"/>
      <c r="H148" s="82"/>
      <c r="I148" s="82"/>
      <c r="J148" s="82"/>
      <c r="K148" s="82"/>
      <c r="L148" s="2"/>
      <c r="M148" s="70"/>
      <c r="N148" s="70"/>
      <c r="O148" s="70"/>
      <c r="P148" s="70"/>
      <c r="Q148" s="70"/>
      <c r="R148" s="70"/>
      <c r="S148" s="71"/>
      <c r="T148" s="71"/>
      <c r="U148" s="71"/>
      <c r="V148" s="36"/>
      <c r="W148" s="36"/>
      <c r="X148" s="36"/>
      <c r="Y148" s="36"/>
      <c r="Z148" s="36"/>
    </row>
    <row r="149" spans="1:26" s="68" customFormat="1" x14ac:dyDescent="0.2">
      <c r="A149" s="82"/>
      <c r="B149" s="2"/>
      <c r="C149" s="2"/>
      <c r="D149" s="82"/>
      <c r="E149" s="82"/>
      <c r="F149" s="82"/>
      <c r="G149" s="82"/>
      <c r="H149" s="82"/>
      <c r="I149" s="82"/>
      <c r="J149" s="82"/>
      <c r="K149" s="82"/>
      <c r="L149" s="2"/>
      <c r="M149" s="70"/>
      <c r="N149" s="70"/>
      <c r="O149" s="70"/>
      <c r="P149" s="70"/>
      <c r="Q149" s="70"/>
      <c r="R149" s="70"/>
      <c r="S149" s="71"/>
      <c r="T149" s="71"/>
      <c r="U149" s="71"/>
      <c r="V149" s="36"/>
      <c r="W149" s="36"/>
      <c r="X149" s="36"/>
      <c r="Y149" s="36"/>
      <c r="Z149" s="36"/>
    </row>
    <row r="150" spans="1:26" s="68" customFormat="1" x14ac:dyDescent="0.2">
      <c r="A150" s="82"/>
      <c r="B150" s="2"/>
      <c r="C150" s="2"/>
      <c r="D150" s="82"/>
      <c r="E150" s="82"/>
      <c r="F150" s="82"/>
      <c r="G150" s="82"/>
      <c r="H150" s="82"/>
      <c r="I150" s="82"/>
      <c r="J150" s="82"/>
      <c r="K150" s="82"/>
      <c r="L150" s="2"/>
      <c r="M150" s="70"/>
      <c r="N150" s="70"/>
      <c r="O150" s="70"/>
      <c r="P150" s="70"/>
      <c r="Q150" s="70"/>
      <c r="R150" s="70"/>
      <c r="S150" s="71"/>
      <c r="T150" s="71"/>
      <c r="U150" s="71"/>
      <c r="V150" s="36"/>
      <c r="W150" s="36"/>
      <c r="X150" s="36"/>
      <c r="Y150" s="36"/>
      <c r="Z150" s="36"/>
    </row>
    <row r="151" spans="1:26" s="68" customFormat="1" x14ac:dyDescent="0.2">
      <c r="A151" s="82"/>
      <c r="B151" s="2"/>
      <c r="C151" s="2"/>
      <c r="D151" s="82"/>
      <c r="E151" s="82"/>
      <c r="F151" s="82"/>
      <c r="G151" s="82"/>
      <c r="H151" s="82"/>
      <c r="I151" s="82"/>
      <c r="J151" s="82"/>
      <c r="K151" s="82"/>
      <c r="L151" s="2"/>
      <c r="M151" s="70"/>
      <c r="N151" s="70"/>
      <c r="O151" s="70"/>
      <c r="P151" s="70"/>
      <c r="Q151" s="70"/>
      <c r="R151" s="70"/>
      <c r="S151" s="71"/>
      <c r="T151" s="71"/>
      <c r="U151" s="71"/>
      <c r="V151" s="36"/>
      <c r="W151" s="36"/>
      <c r="X151" s="36"/>
      <c r="Y151" s="36"/>
      <c r="Z151" s="36"/>
    </row>
    <row r="152" spans="1:26" s="68" customFormat="1" x14ac:dyDescent="0.2">
      <c r="A152" s="82"/>
      <c r="B152" s="2"/>
      <c r="C152" s="2"/>
      <c r="D152" s="82"/>
      <c r="E152" s="82"/>
      <c r="F152" s="82"/>
      <c r="G152" s="82"/>
      <c r="H152" s="82"/>
      <c r="I152" s="82"/>
      <c r="J152" s="82"/>
      <c r="K152" s="82"/>
      <c r="L152" s="2"/>
      <c r="M152" s="70"/>
      <c r="N152" s="70"/>
      <c r="O152" s="70"/>
      <c r="P152" s="70"/>
      <c r="Q152" s="70"/>
      <c r="R152" s="70"/>
      <c r="S152" s="71"/>
      <c r="T152" s="71"/>
      <c r="U152" s="71"/>
      <c r="V152" s="36"/>
      <c r="W152" s="36"/>
      <c r="X152" s="36"/>
      <c r="Y152" s="36"/>
      <c r="Z152" s="36"/>
    </row>
    <row r="153" spans="1:26" s="68" customFormat="1" x14ac:dyDescent="0.2">
      <c r="A153" s="82"/>
      <c r="B153" s="2"/>
      <c r="C153" s="2"/>
      <c r="D153" s="82"/>
      <c r="E153" s="82"/>
      <c r="F153" s="82"/>
      <c r="G153" s="82"/>
      <c r="H153" s="82"/>
      <c r="I153" s="82"/>
      <c r="J153" s="82"/>
      <c r="K153" s="82"/>
      <c r="L153" s="2"/>
      <c r="M153" s="70"/>
      <c r="N153" s="70"/>
      <c r="O153" s="70"/>
      <c r="P153" s="70"/>
      <c r="Q153" s="70"/>
      <c r="R153" s="70"/>
      <c r="S153" s="71"/>
      <c r="T153" s="71"/>
      <c r="U153" s="71"/>
      <c r="V153" s="36"/>
      <c r="W153" s="36"/>
      <c r="X153" s="36"/>
      <c r="Y153" s="36"/>
      <c r="Z153" s="36"/>
    </row>
    <row r="154" spans="1:26" s="68" customFormat="1" x14ac:dyDescent="0.2">
      <c r="A154" s="82"/>
      <c r="B154" s="2"/>
      <c r="C154" s="2"/>
      <c r="D154" s="82"/>
      <c r="E154" s="82"/>
      <c r="F154" s="82"/>
      <c r="G154" s="82"/>
      <c r="H154" s="82"/>
      <c r="I154" s="82"/>
      <c r="J154" s="82"/>
      <c r="K154" s="82"/>
      <c r="L154" s="2"/>
      <c r="M154" s="70"/>
      <c r="N154" s="70"/>
      <c r="O154" s="70"/>
      <c r="P154" s="70"/>
      <c r="Q154" s="70"/>
      <c r="R154" s="70"/>
      <c r="S154" s="71"/>
      <c r="T154" s="71"/>
      <c r="U154" s="71"/>
      <c r="V154" s="36"/>
      <c r="W154" s="36"/>
      <c r="X154" s="36"/>
      <c r="Y154" s="36"/>
      <c r="Z154" s="36"/>
    </row>
    <row r="155" spans="1:26" s="68" customFormat="1" x14ac:dyDescent="0.2">
      <c r="A155" s="82"/>
      <c r="B155" s="2"/>
      <c r="C155" s="2"/>
      <c r="D155" s="82"/>
      <c r="E155" s="82"/>
      <c r="F155" s="82"/>
      <c r="G155" s="82"/>
      <c r="H155" s="82"/>
      <c r="I155" s="82"/>
      <c r="J155" s="82"/>
      <c r="K155" s="82"/>
      <c r="L155" s="2"/>
      <c r="M155" s="70"/>
      <c r="N155" s="70"/>
      <c r="O155" s="70"/>
      <c r="P155" s="70"/>
      <c r="Q155" s="70"/>
      <c r="R155" s="70"/>
      <c r="S155" s="71"/>
      <c r="T155" s="71"/>
      <c r="U155" s="71"/>
      <c r="V155" s="36"/>
      <c r="W155" s="36"/>
      <c r="X155" s="36"/>
      <c r="Y155" s="36"/>
      <c r="Z155" s="36"/>
    </row>
    <row r="156" spans="1:26" s="68" customFormat="1" x14ac:dyDescent="0.2">
      <c r="A156" s="82"/>
      <c r="B156" s="2"/>
      <c r="C156" s="2"/>
      <c r="D156" s="82"/>
      <c r="E156" s="82"/>
      <c r="F156" s="82"/>
      <c r="G156" s="82"/>
      <c r="H156" s="82"/>
      <c r="I156" s="82"/>
      <c r="J156" s="82"/>
      <c r="K156" s="82"/>
      <c r="L156" s="2"/>
      <c r="M156" s="70"/>
      <c r="N156" s="70"/>
      <c r="O156" s="70"/>
      <c r="P156" s="70"/>
      <c r="Q156" s="70"/>
      <c r="R156" s="70"/>
      <c r="S156" s="71"/>
      <c r="T156" s="71"/>
      <c r="U156" s="71"/>
      <c r="V156" s="36"/>
      <c r="W156" s="36"/>
      <c r="X156" s="36"/>
      <c r="Y156" s="36"/>
      <c r="Z156" s="36"/>
    </row>
    <row r="157" spans="1:26" s="68" customFormat="1" x14ac:dyDescent="0.2">
      <c r="A157" s="82"/>
      <c r="B157" s="2"/>
      <c r="C157" s="2"/>
      <c r="D157" s="82"/>
      <c r="E157" s="82"/>
      <c r="F157" s="82"/>
      <c r="G157" s="82"/>
      <c r="H157" s="82"/>
      <c r="I157" s="82"/>
      <c r="J157" s="82"/>
      <c r="K157" s="82"/>
      <c r="L157" s="2"/>
      <c r="M157" s="70"/>
      <c r="N157" s="70"/>
      <c r="O157" s="70"/>
      <c r="P157" s="70"/>
      <c r="Q157" s="70"/>
      <c r="R157" s="70"/>
      <c r="S157" s="71"/>
      <c r="T157" s="71"/>
      <c r="U157" s="71"/>
      <c r="V157" s="36"/>
      <c r="W157" s="36"/>
      <c r="X157" s="36"/>
      <c r="Y157" s="36"/>
      <c r="Z157" s="36"/>
    </row>
    <row r="158" spans="1:26" s="68" customFormat="1" x14ac:dyDescent="0.2">
      <c r="A158" s="82"/>
      <c r="B158" s="2"/>
      <c r="C158" s="2"/>
      <c r="D158" s="82"/>
      <c r="E158" s="82"/>
      <c r="F158" s="82"/>
      <c r="G158" s="82"/>
      <c r="H158" s="82"/>
      <c r="I158" s="82"/>
      <c r="J158" s="82"/>
      <c r="K158" s="82"/>
      <c r="L158" s="2"/>
      <c r="M158" s="70"/>
      <c r="N158" s="70"/>
      <c r="O158" s="70"/>
      <c r="P158" s="70"/>
      <c r="Q158" s="70"/>
      <c r="R158" s="70"/>
      <c r="S158" s="71"/>
      <c r="T158" s="71"/>
      <c r="U158" s="71"/>
      <c r="V158" s="36"/>
      <c r="W158" s="36"/>
      <c r="X158" s="36"/>
      <c r="Y158" s="36"/>
      <c r="Z158" s="36"/>
    </row>
    <row r="159" spans="1:26" s="68" customFormat="1" x14ac:dyDescent="0.2">
      <c r="A159" s="82"/>
      <c r="B159" s="2"/>
      <c r="C159" s="2"/>
      <c r="D159" s="82"/>
      <c r="E159" s="82"/>
      <c r="F159" s="82"/>
      <c r="G159" s="82"/>
      <c r="H159" s="82"/>
      <c r="I159" s="82"/>
      <c r="J159" s="82"/>
      <c r="K159" s="82"/>
      <c r="L159" s="2"/>
      <c r="M159" s="70"/>
      <c r="N159" s="70"/>
      <c r="O159" s="70"/>
      <c r="P159" s="70"/>
      <c r="Q159" s="70"/>
      <c r="R159" s="70"/>
      <c r="S159" s="71"/>
      <c r="T159" s="71"/>
      <c r="U159" s="71"/>
      <c r="V159" s="36"/>
      <c r="W159" s="36"/>
      <c r="X159" s="36"/>
      <c r="Y159" s="36"/>
      <c r="Z159" s="36"/>
    </row>
    <row r="160" spans="1:26" s="68" customFormat="1" x14ac:dyDescent="0.2">
      <c r="A160" s="82"/>
      <c r="B160" s="2"/>
      <c r="C160" s="2"/>
      <c r="D160" s="82"/>
      <c r="E160" s="82"/>
      <c r="F160" s="82"/>
      <c r="G160" s="82"/>
      <c r="H160" s="82"/>
      <c r="I160" s="82"/>
      <c r="J160" s="82"/>
      <c r="K160" s="82"/>
      <c r="L160" s="2"/>
      <c r="M160" s="70"/>
      <c r="N160" s="70"/>
      <c r="O160" s="70"/>
      <c r="P160" s="70"/>
      <c r="Q160" s="70"/>
      <c r="R160" s="70"/>
      <c r="S160" s="71"/>
      <c r="T160" s="71"/>
      <c r="U160" s="71"/>
      <c r="V160" s="36"/>
      <c r="W160" s="36"/>
      <c r="X160" s="36"/>
      <c r="Y160" s="36"/>
      <c r="Z160" s="36"/>
    </row>
    <row r="161" spans="1:27" s="68" customFormat="1" x14ac:dyDescent="0.2">
      <c r="A161" s="82"/>
      <c r="B161" s="2"/>
      <c r="C161" s="2"/>
      <c r="D161" s="82"/>
      <c r="E161" s="82"/>
      <c r="F161" s="82"/>
      <c r="G161" s="82"/>
      <c r="H161" s="82"/>
      <c r="I161" s="82"/>
      <c r="J161" s="82"/>
      <c r="K161" s="82"/>
      <c r="L161" s="2"/>
      <c r="M161" s="70"/>
      <c r="N161" s="70"/>
      <c r="O161" s="70"/>
      <c r="P161" s="70"/>
      <c r="Q161" s="70"/>
      <c r="R161" s="70"/>
      <c r="S161" s="71"/>
      <c r="T161" s="71"/>
      <c r="U161" s="71"/>
      <c r="V161" s="36"/>
      <c r="W161" s="36"/>
      <c r="X161" s="36"/>
      <c r="Y161" s="36"/>
      <c r="Z161" s="36"/>
    </row>
    <row r="162" spans="1:27" s="68" customFormat="1" x14ac:dyDescent="0.2">
      <c r="A162" s="82"/>
      <c r="B162" s="2"/>
      <c r="C162" s="2"/>
      <c r="D162" s="82"/>
      <c r="E162" s="82"/>
      <c r="F162" s="82"/>
      <c r="G162" s="82"/>
      <c r="H162" s="82"/>
      <c r="I162" s="82"/>
      <c r="J162" s="82"/>
      <c r="K162" s="82"/>
      <c r="L162" s="2"/>
      <c r="M162" s="70"/>
      <c r="N162" s="70"/>
      <c r="O162" s="70"/>
      <c r="P162" s="70"/>
      <c r="Q162" s="70"/>
      <c r="R162" s="70"/>
      <c r="S162" s="71"/>
      <c r="T162" s="71"/>
      <c r="U162" s="71"/>
      <c r="V162" s="36"/>
      <c r="W162" s="36"/>
      <c r="X162" s="36"/>
      <c r="Y162" s="36"/>
      <c r="Z162" s="36"/>
    </row>
    <row r="163" spans="1:27" s="68" customFormat="1" x14ac:dyDescent="0.2">
      <c r="A163" s="82"/>
      <c r="B163" s="2"/>
      <c r="C163" s="2"/>
      <c r="D163" s="82"/>
      <c r="E163" s="82"/>
      <c r="F163" s="82"/>
      <c r="G163" s="82"/>
      <c r="H163" s="82"/>
      <c r="I163" s="82"/>
      <c r="J163" s="82"/>
      <c r="K163" s="82"/>
      <c r="L163" s="2"/>
      <c r="M163" s="70"/>
      <c r="N163" s="70"/>
      <c r="O163" s="70"/>
      <c r="P163" s="70"/>
      <c r="Q163" s="70"/>
      <c r="R163" s="70"/>
      <c r="S163" s="71"/>
      <c r="T163" s="71"/>
      <c r="U163" s="71"/>
      <c r="V163" s="36"/>
      <c r="W163" s="36"/>
      <c r="X163" s="36"/>
      <c r="Y163" s="36"/>
      <c r="Z163" s="36"/>
    </row>
    <row r="164" spans="1:27" s="68" customFormat="1" x14ac:dyDescent="0.2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2"/>
      <c r="M164" s="70"/>
      <c r="N164" s="70"/>
      <c r="O164" s="70"/>
      <c r="P164" s="70"/>
      <c r="Q164" s="70"/>
      <c r="R164" s="70"/>
      <c r="S164" s="71"/>
      <c r="T164" s="71"/>
      <c r="U164" s="71"/>
      <c r="V164" s="36"/>
      <c r="W164" s="36"/>
      <c r="X164" s="36"/>
      <c r="Y164" s="36"/>
      <c r="Z164" s="36"/>
      <c r="AA164" s="50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9" width="13.42578125" style="44" customWidth="1"/>
    <col min="10" max="10" width="12.140625" style="44" customWidth="1"/>
    <col min="11" max="11" width="10.85546875" style="44" customWidth="1"/>
    <col min="12" max="12" width="1.7109375" style="2" customWidth="1"/>
    <col min="13" max="15" width="11.5703125" style="70" customWidth="1"/>
    <col min="16" max="16" width="16" style="70" customWidth="1"/>
    <col min="17" max="18" width="11.7109375" style="70" customWidth="1"/>
    <col min="19" max="19" width="11.85546875" style="70" bestFit="1" customWidth="1"/>
    <col min="20" max="26" width="11.42578125" style="36"/>
    <col min="27" max="16384" width="11.42578125" style="37"/>
  </cols>
  <sheetData>
    <row r="1" spans="1:19" ht="33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  <c r="P1" s="70" t="s">
        <v>67</v>
      </c>
    </row>
    <row r="2" spans="1:19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9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9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9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9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9" ht="15" x14ac:dyDescent="0.25">
      <c r="A7" s="38"/>
      <c r="B7" s="39"/>
      <c r="C7" s="298" t="s">
        <v>68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9" ht="15" x14ac:dyDescent="0.25">
      <c r="A8" s="38"/>
      <c r="B8" s="39"/>
      <c r="C8" s="277" t="s">
        <v>214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9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</row>
    <row r="10" spans="1:19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9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</row>
    <row r="12" spans="1:19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9" ht="15" x14ac:dyDescent="0.25">
      <c r="A13" s="38"/>
      <c r="B13" s="2" t="s">
        <v>45</v>
      </c>
      <c r="C13" s="84">
        <v>225.85599999999999</v>
      </c>
      <c r="D13" s="84">
        <v>357.18900000000002</v>
      </c>
      <c r="E13" s="84">
        <v>168.55699999999999</v>
      </c>
      <c r="F13" s="84">
        <v>334.16500000000002</v>
      </c>
      <c r="G13" s="84">
        <v>832.25300000000004</v>
      </c>
      <c r="H13" s="84">
        <v>227.58500000000001</v>
      </c>
      <c r="I13" s="226">
        <v>-72.654349098170869</v>
      </c>
      <c r="J13" s="226">
        <v>27.345650901829131</v>
      </c>
      <c r="K13" s="226">
        <v>149.0545090000449</v>
      </c>
      <c r="L13" s="40"/>
      <c r="M13" s="70">
        <v>1</v>
      </c>
      <c r="P13" s="270"/>
      <c r="Q13" s="90"/>
      <c r="R13" s="272"/>
    </row>
    <row r="14" spans="1:19" ht="15" x14ac:dyDescent="0.25">
      <c r="A14" s="38"/>
      <c r="B14" s="2" t="s">
        <v>46</v>
      </c>
      <c r="C14" s="84">
        <v>313.65800000000002</v>
      </c>
      <c r="D14" s="84">
        <v>435.03100000000001</v>
      </c>
      <c r="E14" s="84">
        <v>461.19900000000001</v>
      </c>
      <c r="F14" s="84">
        <v>227.166</v>
      </c>
      <c r="G14" s="84">
        <v>415.83600000000001</v>
      </c>
      <c r="H14" s="84">
        <v>215.15899999999999</v>
      </c>
      <c r="I14" s="47">
        <v>-48.258688521436341</v>
      </c>
      <c r="J14" s="47">
        <v>51.741311478563659</v>
      </c>
      <c r="K14" s="47">
        <v>83.053802065449943</v>
      </c>
      <c r="L14" s="40"/>
      <c r="M14" s="70">
        <v>1</v>
      </c>
      <c r="N14" s="70">
        <v>2018</v>
      </c>
      <c r="O14" s="70">
        <v>1</v>
      </c>
      <c r="P14" s="270">
        <v>353346</v>
      </c>
      <c r="Q14" s="90">
        <v>43101</v>
      </c>
      <c r="R14" s="272">
        <v>353.346</v>
      </c>
    </row>
    <row r="15" spans="1:19" ht="15" x14ac:dyDescent="0.25">
      <c r="A15" s="38"/>
      <c r="B15" s="2" t="s">
        <v>47</v>
      </c>
      <c r="C15" s="84">
        <v>399.96300000000002</v>
      </c>
      <c r="D15" s="84">
        <v>158.422</v>
      </c>
      <c r="E15" s="84">
        <v>231.89099999999999</v>
      </c>
      <c r="F15" s="84">
        <v>329.45600000000002</v>
      </c>
      <c r="G15" s="84">
        <v>297.50900000000001</v>
      </c>
      <c r="H15" s="84">
        <v>205.09399999999999</v>
      </c>
      <c r="I15" s="212">
        <v>-31.06292582745397</v>
      </c>
      <c r="J15" s="212">
        <v>68.937074172546033</v>
      </c>
      <c r="K15" s="212">
        <v>-9.6968942741974651</v>
      </c>
      <c r="L15" s="40"/>
      <c r="M15" s="70">
        <v>1</v>
      </c>
      <c r="N15" s="70">
        <v>2018</v>
      </c>
      <c r="O15" s="70">
        <v>2</v>
      </c>
      <c r="P15" s="270">
        <v>288638</v>
      </c>
      <c r="Q15" s="90">
        <v>43132</v>
      </c>
      <c r="R15" s="272">
        <v>320.99200000000002</v>
      </c>
    </row>
    <row r="16" spans="1:19" ht="15" x14ac:dyDescent="0.25">
      <c r="A16" s="38"/>
      <c r="B16" s="2" t="s">
        <v>48</v>
      </c>
      <c r="C16" s="84">
        <v>236.27799999999999</v>
      </c>
      <c r="D16" s="84">
        <v>60.524999999999999</v>
      </c>
      <c r="E16" s="84">
        <v>204.59700000000001</v>
      </c>
      <c r="F16" s="84">
        <v>563.32600000000002</v>
      </c>
      <c r="G16" s="84">
        <v>215.20599999999999</v>
      </c>
      <c r="H16" s="84"/>
      <c r="I16" s="47">
        <v>-100</v>
      </c>
      <c r="J16" s="47">
        <v>0</v>
      </c>
      <c r="K16" s="47">
        <v>-61.797254165438844</v>
      </c>
      <c r="L16" s="40"/>
      <c r="M16" s="70">
        <v>0</v>
      </c>
      <c r="N16" s="70">
        <v>2018</v>
      </c>
      <c r="O16" s="70">
        <v>3</v>
      </c>
      <c r="P16" s="270">
        <v>137503</v>
      </c>
      <c r="Q16" s="90">
        <v>43160</v>
      </c>
      <c r="R16" s="272">
        <v>259.82900000000001</v>
      </c>
      <c r="S16" s="152"/>
    </row>
    <row r="17" spans="1:18" ht="15" x14ac:dyDescent="0.25">
      <c r="A17" s="38"/>
      <c r="B17" s="2" t="s">
        <v>49</v>
      </c>
      <c r="C17" s="84">
        <v>379.21199999999999</v>
      </c>
      <c r="D17" s="84">
        <v>185.30099999999999</v>
      </c>
      <c r="E17" s="84">
        <v>353.40600000000001</v>
      </c>
      <c r="F17" s="84">
        <v>265.00900000000001</v>
      </c>
      <c r="G17" s="84">
        <v>208.72800000000001</v>
      </c>
      <c r="H17" s="84"/>
      <c r="I17" s="47">
        <v>-100</v>
      </c>
      <c r="J17" s="47">
        <v>0</v>
      </c>
      <c r="K17" s="47">
        <v>-21.23739193763231</v>
      </c>
      <c r="L17" s="40"/>
      <c r="M17" s="70">
        <v>0</v>
      </c>
      <c r="N17" s="70">
        <v>2018</v>
      </c>
      <c r="O17" s="70">
        <v>4</v>
      </c>
      <c r="P17" s="270">
        <v>270319</v>
      </c>
      <c r="Q17" s="90">
        <v>43191</v>
      </c>
      <c r="R17" s="272">
        <v>262.45150000000001</v>
      </c>
    </row>
    <row r="18" spans="1:18" ht="15" x14ac:dyDescent="0.25">
      <c r="A18" s="38"/>
      <c r="B18" s="2" t="s">
        <v>50</v>
      </c>
      <c r="C18" s="84">
        <v>357.34899999999999</v>
      </c>
      <c r="D18" s="84">
        <v>228.131</v>
      </c>
      <c r="E18" s="84">
        <v>387.42700000000002</v>
      </c>
      <c r="F18" s="84">
        <v>360.05</v>
      </c>
      <c r="G18" s="84">
        <v>250.19</v>
      </c>
      <c r="H18" s="84"/>
      <c r="I18" s="47">
        <v>-100</v>
      </c>
      <c r="J18" s="47">
        <v>0</v>
      </c>
      <c r="K18" s="47">
        <v>-30.512428829329263</v>
      </c>
      <c r="L18" s="40"/>
      <c r="M18" s="70">
        <v>0</v>
      </c>
      <c r="N18" s="70">
        <v>2018</v>
      </c>
      <c r="O18" s="70">
        <v>5</v>
      </c>
      <c r="P18" s="270">
        <v>368721</v>
      </c>
      <c r="Q18" s="90">
        <v>43221</v>
      </c>
      <c r="R18" s="272">
        <v>283.7054</v>
      </c>
    </row>
    <row r="19" spans="1:18" ht="15" x14ac:dyDescent="0.25">
      <c r="A19" s="38"/>
      <c r="B19" s="2" t="s">
        <v>51</v>
      </c>
      <c r="C19" s="84">
        <v>374.14299999999997</v>
      </c>
      <c r="D19" s="84">
        <v>313.32100000000003</v>
      </c>
      <c r="E19" s="84">
        <v>250.64500000000001</v>
      </c>
      <c r="F19" s="84">
        <v>792.43799999999999</v>
      </c>
      <c r="G19" s="84">
        <v>160.43199999999999</v>
      </c>
      <c r="H19" s="84"/>
      <c r="I19" s="47">
        <v>-100</v>
      </c>
      <c r="J19" s="47">
        <v>0</v>
      </c>
      <c r="K19" s="47">
        <v>-79.754630646183045</v>
      </c>
      <c r="L19" s="40"/>
      <c r="M19" s="70">
        <v>0</v>
      </c>
      <c r="N19" s="70">
        <v>2018</v>
      </c>
      <c r="O19" s="70">
        <v>6</v>
      </c>
      <c r="P19" s="270">
        <v>125151</v>
      </c>
      <c r="Q19" s="90">
        <v>43252</v>
      </c>
      <c r="R19" s="272">
        <v>257.27966666666669</v>
      </c>
    </row>
    <row r="20" spans="1:18" ht="15" x14ac:dyDescent="0.25">
      <c r="A20" s="38"/>
      <c r="B20" s="2" t="s">
        <v>52</v>
      </c>
      <c r="C20" s="84">
        <v>420.71</v>
      </c>
      <c r="D20" s="84">
        <v>239.27</v>
      </c>
      <c r="E20" s="84">
        <v>173.244</v>
      </c>
      <c r="F20" s="84">
        <v>748.02</v>
      </c>
      <c r="G20" s="84">
        <v>560.19399999999996</v>
      </c>
      <c r="H20" s="84"/>
      <c r="I20" s="47">
        <v>-100</v>
      </c>
      <c r="J20" s="47">
        <v>0</v>
      </c>
      <c r="K20" s="47">
        <v>-25.10975642362504</v>
      </c>
      <c r="L20" s="40"/>
      <c r="M20" s="70">
        <v>0</v>
      </c>
      <c r="N20" s="70">
        <v>2018</v>
      </c>
      <c r="O20" s="70">
        <v>7</v>
      </c>
      <c r="P20" s="270">
        <v>443748</v>
      </c>
      <c r="Q20" s="90">
        <v>43282</v>
      </c>
      <c r="R20" s="272">
        <v>283.91800000000001</v>
      </c>
    </row>
    <row r="21" spans="1:18" ht="15" x14ac:dyDescent="0.25">
      <c r="A21" s="38"/>
      <c r="B21" s="2" t="s">
        <v>53</v>
      </c>
      <c r="C21" s="84">
        <v>270.096</v>
      </c>
      <c r="D21" s="84">
        <v>414.03399999999999</v>
      </c>
      <c r="E21" s="84">
        <v>213.428</v>
      </c>
      <c r="F21" s="84">
        <v>468.00299999999999</v>
      </c>
      <c r="G21" s="84">
        <v>346.53899999999999</v>
      </c>
      <c r="H21" s="84"/>
      <c r="I21" s="47">
        <v>-100</v>
      </c>
      <c r="J21" s="47">
        <v>0</v>
      </c>
      <c r="K21" s="47">
        <v>-25.953679784103944</v>
      </c>
      <c r="L21" s="40"/>
      <c r="M21" s="70">
        <v>0</v>
      </c>
      <c r="N21" s="70">
        <v>2018</v>
      </c>
      <c r="O21" s="70">
        <v>8</v>
      </c>
      <c r="P21" s="270">
        <v>314062</v>
      </c>
      <c r="Q21" s="90">
        <v>43313</v>
      </c>
      <c r="R21" s="272">
        <v>287.68599999999998</v>
      </c>
    </row>
    <row r="22" spans="1:18" ht="15" x14ac:dyDescent="0.25">
      <c r="A22" s="38"/>
      <c r="B22" s="2" t="s">
        <v>54</v>
      </c>
      <c r="C22" s="84">
        <v>254.774</v>
      </c>
      <c r="D22" s="84">
        <v>295.23200000000003</v>
      </c>
      <c r="E22" s="84">
        <v>165.79499999999999</v>
      </c>
      <c r="F22" s="84">
        <v>525.73699999999997</v>
      </c>
      <c r="G22" s="84">
        <v>399.16899999999998</v>
      </c>
      <c r="H22" s="84"/>
      <c r="I22" s="47">
        <v>-100</v>
      </c>
      <c r="J22" s="47">
        <v>0</v>
      </c>
      <c r="K22" s="47">
        <v>-24.074394611754546</v>
      </c>
      <c r="L22" s="40"/>
      <c r="M22" s="70">
        <v>0</v>
      </c>
      <c r="N22" s="70">
        <v>2018</v>
      </c>
      <c r="O22" s="70">
        <v>9</v>
      </c>
      <c r="P22" s="270">
        <v>211551</v>
      </c>
      <c r="Q22" s="90">
        <v>43344</v>
      </c>
      <c r="R22" s="272">
        <v>279.22655555555554</v>
      </c>
    </row>
    <row r="23" spans="1:18" ht="15" x14ac:dyDescent="0.25">
      <c r="A23" s="38"/>
      <c r="B23" s="2" t="s">
        <v>55</v>
      </c>
      <c r="C23" s="84">
        <v>230.947</v>
      </c>
      <c r="D23" s="84">
        <v>233.798</v>
      </c>
      <c r="E23" s="84">
        <v>308.95</v>
      </c>
      <c r="F23" s="84">
        <v>553.28899999999999</v>
      </c>
      <c r="G23" s="84">
        <v>378.92500000000001</v>
      </c>
      <c r="H23" s="84"/>
      <c r="I23" s="47">
        <v>-100</v>
      </c>
      <c r="J23" s="47">
        <v>0</v>
      </c>
      <c r="K23" s="47">
        <v>-31.514091189233827</v>
      </c>
      <c r="L23" s="40"/>
      <c r="M23" s="70">
        <v>0</v>
      </c>
      <c r="N23" s="70">
        <v>2018</v>
      </c>
      <c r="O23" s="70">
        <v>10</v>
      </c>
      <c r="P23" s="270">
        <v>172356</v>
      </c>
      <c r="Q23" s="90">
        <v>43374</v>
      </c>
      <c r="R23" s="272">
        <v>268.53949999999998</v>
      </c>
    </row>
    <row r="24" spans="1:18" ht="15" x14ac:dyDescent="0.25">
      <c r="A24" s="38"/>
      <c r="B24" s="2" t="s">
        <v>56</v>
      </c>
      <c r="C24" s="84">
        <v>614.90200000000004</v>
      </c>
      <c r="D24" s="84">
        <v>375.56</v>
      </c>
      <c r="E24" s="84">
        <v>326.99099999999999</v>
      </c>
      <c r="F24" s="84">
        <v>684.27499999999998</v>
      </c>
      <c r="G24" s="84">
        <v>360.053</v>
      </c>
      <c r="H24" s="84"/>
      <c r="I24" s="47">
        <v>-100</v>
      </c>
      <c r="J24" s="47">
        <v>0</v>
      </c>
      <c r="K24" s="47">
        <v>-47.381827481641146</v>
      </c>
      <c r="L24" s="40"/>
      <c r="M24" s="70">
        <v>0</v>
      </c>
      <c r="N24" s="70">
        <v>2018</v>
      </c>
      <c r="O24" s="70">
        <v>11</v>
      </c>
      <c r="P24" s="270">
        <v>316011</v>
      </c>
      <c r="Q24" s="90">
        <v>43405</v>
      </c>
      <c r="R24" s="272">
        <v>272.8550909090909</v>
      </c>
    </row>
    <row r="25" spans="1:18" ht="15" x14ac:dyDescent="0.25">
      <c r="A25" s="38"/>
      <c r="B25" s="51" t="s">
        <v>57</v>
      </c>
      <c r="C25" s="85">
        <v>4077.8879999999999</v>
      </c>
      <c r="D25" s="85">
        <v>3295.8139999999999</v>
      </c>
      <c r="E25" s="85">
        <v>3246.1299999999997</v>
      </c>
      <c r="F25" s="85">
        <v>5850.9339999999993</v>
      </c>
      <c r="G25" s="85">
        <v>4425.0339999999997</v>
      </c>
      <c r="H25" s="85">
        <v>647.83799999999997</v>
      </c>
      <c r="I25" s="50"/>
      <c r="J25" s="50"/>
      <c r="K25" s="50"/>
      <c r="L25" s="40"/>
      <c r="M25" s="250"/>
      <c r="N25" s="70">
        <v>2018</v>
      </c>
      <c r="O25" s="70">
        <v>12</v>
      </c>
      <c r="P25" s="270">
        <v>452549</v>
      </c>
      <c r="Q25" s="90">
        <v>43435</v>
      </c>
      <c r="R25" s="272">
        <v>287.82958333333329</v>
      </c>
    </row>
    <row r="26" spans="1:18" ht="15" x14ac:dyDescent="0.25">
      <c r="A26" s="38"/>
      <c r="B26" s="51" t="s">
        <v>58</v>
      </c>
      <c r="C26" s="52"/>
      <c r="D26" s="52">
        <v>-19.178408038671002</v>
      </c>
      <c r="E26" s="52">
        <v>-1.5074879832417842</v>
      </c>
      <c r="F26" s="52">
        <v>80.243366716674942</v>
      </c>
      <c r="G26" s="52">
        <v>-24.370468031257907</v>
      </c>
      <c r="H26" s="52">
        <v>-85.359705710735781</v>
      </c>
      <c r="I26" s="50"/>
      <c r="J26" s="50"/>
      <c r="K26" s="50"/>
      <c r="L26" s="40"/>
      <c r="M26" s="250"/>
      <c r="N26" s="70">
        <v>2019</v>
      </c>
      <c r="O26" s="70">
        <v>1</v>
      </c>
      <c r="P26" s="270">
        <v>225856</v>
      </c>
      <c r="Q26" s="90">
        <v>43466</v>
      </c>
      <c r="R26" s="272">
        <v>277.20541666666668</v>
      </c>
    </row>
    <row r="27" spans="1:18" ht="15" x14ac:dyDescent="0.25">
      <c r="A27" s="38"/>
      <c r="B27" s="2"/>
      <c r="C27" s="48"/>
      <c r="D27" s="48"/>
      <c r="E27" s="48"/>
      <c r="F27" s="48"/>
      <c r="G27" s="48"/>
      <c r="H27" s="49"/>
      <c r="I27" s="55"/>
      <c r="J27" s="55"/>
      <c r="K27" s="55"/>
      <c r="L27" s="40"/>
      <c r="M27" s="250"/>
      <c r="N27" s="70">
        <v>2019</v>
      </c>
      <c r="O27" s="70">
        <v>2</v>
      </c>
      <c r="P27" s="270">
        <v>313658</v>
      </c>
      <c r="Q27" s="90">
        <v>43497</v>
      </c>
      <c r="R27" s="272">
        <v>279.29041666666666</v>
      </c>
    </row>
    <row r="28" spans="1:18" ht="15" x14ac:dyDescent="0.25">
      <c r="A28" s="38"/>
      <c r="B28" s="51" t="s">
        <v>26</v>
      </c>
      <c r="C28" s="207">
        <v>939.47700000000009</v>
      </c>
      <c r="D28" s="207">
        <v>950.64200000000005</v>
      </c>
      <c r="E28" s="207">
        <v>861.64699999999993</v>
      </c>
      <c r="F28" s="207">
        <v>890.78700000000003</v>
      </c>
      <c r="G28" s="207">
        <v>1545.598</v>
      </c>
      <c r="H28" s="213">
        <v>647.83799999999997</v>
      </c>
      <c r="I28" s="212">
        <v>-58.084961290063774</v>
      </c>
      <c r="J28" s="212">
        <v>41.915038709936219</v>
      </c>
      <c r="K28" s="212">
        <v>73.509267647596999</v>
      </c>
      <c r="L28" s="40"/>
      <c r="M28" s="250"/>
      <c r="N28" s="70">
        <v>2019</v>
      </c>
      <c r="O28" s="70">
        <v>3</v>
      </c>
      <c r="P28" s="270">
        <v>399963</v>
      </c>
      <c r="Q28" s="90">
        <v>43525</v>
      </c>
      <c r="R28" s="272">
        <v>301.16208333333333</v>
      </c>
    </row>
    <row r="29" spans="1:18" ht="15" x14ac:dyDescent="0.25">
      <c r="A29" s="38"/>
      <c r="B29" s="51" t="s">
        <v>58</v>
      </c>
      <c r="C29" s="52"/>
      <c r="D29" s="52">
        <v>1.1884271781001488</v>
      </c>
      <c r="E29" s="52">
        <v>-9.3615682875362261</v>
      </c>
      <c r="F29" s="52">
        <v>3.3818953701457932</v>
      </c>
      <c r="G29" s="52">
        <v>73.509267647596999</v>
      </c>
      <c r="H29" s="223">
        <v>-58.084961290063774</v>
      </c>
      <c r="I29" s="53"/>
      <c r="J29" s="53"/>
      <c r="K29" s="53"/>
      <c r="L29" s="40"/>
      <c r="M29" s="250"/>
      <c r="N29" s="70">
        <v>2019</v>
      </c>
      <c r="O29" s="70">
        <v>4</v>
      </c>
      <c r="P29" s="270">
        <v>236278</v>
      </c>
      <c r="Q29" s="90">
        <v>43556</v>
      </c>
      <c r="R29" s="272">
        <v>298.32533333333333</v>
      </c>
    </row>
    <row r="30" spans="1:18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40"/>
      <c r="M30" s="250"/>
      <c r="N30" s="70">
        <v>2019</v>
      </c>
      <c r="O30" s="70">
        <v>5</v>
      </c>
      <c r="P30" s="270">
        <v>379212</v>
      </c>
      <c r="Q30" s="90">
        <v>43586</v>
      </c>
      <c r="R30" s="272">
        <v>299.19958333333329</v>
      </c>
    </row>
    <row r="31" spans="1:18" ht="12" customHeight="1" x14ac:dyDescent="0.25">
      <c r="A31" s="38"/>
      <c r="C31" s="57"/>
      <c r="F31" s="57"/>
      <c r="G31" s="57"/>
      <c r="H31" s="57"/>
      <c r="I31" s="57"/>
      <c r="J31" s="57"/>
      <c r="K31" s="57"/>
      <c r="L31" s="40"/>
      <c r="M31" s="250"/>
      <c r="N31" s="70">
        <v>2019</v>
      </c>
      <c r="O31" s="70">
        <v>6</v>
      </c>
      <c r="P31" s="270">
        <v>357349</v>
      </c>
      <c r="Q31" s="90">
        <v>43617</v>
      </c>
      <c r="R31" s="272">
        <v>318.54941666666667</v>
      </c>
    </row>
    <row r="32" spans="1:18" ht="14.25" customHeight="1" x14ac:dyDescent="0.25">
      <c r="A32" s="38"/>
      <c r="B32" s="57"/>
      <c r="C32" s="286" t="s">
        <v>68</v>
      </c>
      <c r="D32" s="286"/>
      <c r="E32" s="286"/>
      <c r="F32" s="286"/>
      <c r="G32" s="286"/>
      <c r="H32" s="286"/>
      <c r="I32" s="286"/>
      <c r="J32" s="286"/>
      <c r="K32" s="286"/>
      <c r="L32" s="40"/>
      <c r="M32" s="250"/>
      <c r="N32" s="70">
        <v>2019</v>
      </c>
      <c r="O32" s="70">
        <v>7</v>
      </c>
      <c r="P32" s="270">
        <v>374143</v>
      </c>
      <c r="Q32" s="90">
        <v>43647</v>
      </c>
      <c r="R32" s="272">
        <v>312.74900000000002</v>
      </c>
    </row>
    <row r="33" spans="1:26" ht="15" x14ac:dyDescent="0.25">
      <c r="A33" s="58"/>
      <c r="C33" s="286" t="s">
        <v>204</v>
      </c>
      <c r="D33" s="286"/>
      <c r="E33" s="286"/>
      <c r="F33" s="286"/>
      <c r="G33" s="286"/>
      <c r="H33" s="286"/>
      <c r="I33" s="286"/>
      <c r="J33" s="286"/>
      <c r="K33" s="286"/>
      <c r="L33" s="94"/>
      <c r="M33" s="250"/>
      <c r="N33" s="70">
        <v>2019</v>
      </c>
      <c r="O33" s="70">
        <v>8</v>
      </c>
      <c r="P33" s="270">
        <v>420710</v>
      </c>
      <c r="Q33" s="90">
        <v>43678</v>
      </c>
      <c r="R33" s="272">
        <v>321.63633333333331</v>
      </c>
    </row>
    <row r="34" spans="1:26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40"/>
      <c r="M34" s="250"/>
      <c r="N34" s="70">
        <v>2019</v>
      </c>
      <c r="O34" s="70">
        <v>9</v>
      </c>
      <c r="P34" s="270">
        <v>270096</v>
      </c>
      <c r="Q34" s="90">
        <v>43709</v>
      </c>
      <c r="R34" s="272">
        <v>326.51508333333334</v>
      </c>
    </row>
    <row r="35" spans="1:26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40"/>
      <c r="M35" s="250"/>
      <c r="N35" s="70">
        <v>2019</v>
      </c>
      <c r="O35" s="70">
        <v>10</v>
      </c>
      <c r="P35" s="270">
        <v>254774</v>
      </c>
      <c r="Q35" s="90">
        <v>43739</v>
      </c>
      <c r="R35" s="272">
        <v>333.38324999999998</v>
      </c>
    </row>
    <row r="36" spans="1:26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40"/>
      <c r="M36" s="250"/>
      <c r="N36" s="70">
        <v>2019</v>
      </c>
      <c r="O36" s="70">
        <v>11</v>
      </c>
      <c r="P36" s="270">
        <v>230947</v>
      </c>
      <c r="Q36" s="90">
        <v>43770</v>
      </c>
      <c r="R36" s="272">
        <v>326.29458333333332</v>
      </c>
    </row>
    <row r="37" spans="1:26" ht="15" x14ac:dyDescent="0.25">
      <c r="A37" s="58"/>
      <c r="C37" s="59"/>
      <c r="D37" s="59"/>
      <c r="E37" s="59"/>
      <c r="F37" s="60"/>
      <c r="G37" s="60"/>
      <c r="H37" s="60"/>
      <c r="I37" s="61"/>
      <c r="J37" s="61"/>
      <c r="K37" s="61"/>
      <c r="L37" s="40"/>
      <c r="M37" s="250"/>
      <c r="N37" s="70">
        <v>2019</v>
      </c>
      <c r="O37" s="70">
        <v>12</v>
      </c>
      <c r="P37" s="270">
        <v>614902</v>
      </c>
      <c r="Q37" s="90">
        <v>43800</v>
      </c>
      <c r="R37" s="272">
        <v>339.82400000000001</v>
      </c>
    </row>
    <row r="38" spans="1:26" ht="15" x14ac:dyDescent="0.25">
      <c r="A38" s="58"/>
      <c r="C38" s="59"/>
      <c r="D38" s="59"/>
      <c r="E38" s="59"/>
      <c r="F38" s="60"/>
      <c r="G38" s="60"/>
      <c r="H38" s="60"/>
      <c r="I38" s="61"/>
      <c r="J38" s="61"/>
      <c r="K38" s="61"/>
      <c r="L38" s="40"/>
      <c r="M38" s="250"/>
      <c r="N38" s="70">
        <v>2020</v>
      </c>
      <c r="O38" s="70">
        <v>1</v>
      </c>
      <c r="P38" s="270">
        <v>357189</v>
      </c>
      <c r="Q38" s="90">
        <v>43831</v>
      </c>
      <c r="R38" s="272">
        <v>350.76841666666667</v>
      </c>
    </row>
    <row r="39" spans="1:26" ht="15" x14ac:dyDescent="0.25">
      <c r="A39" s="58"/>
      <c r="C39" s="59"/>
      <c r="D39" s="59"/>
      <c r="E39" s="59"/>
      <c r="F39" s="60"/>
      <c r="G39" s="60"/>
      <c r="H39" s="60"/>
      <c r="I39" s="61"/>
      <c r="J39" s="61"/>
      <c r="K39" s="61"/>
      <c r="L39" s="40"/>
      <c r="M39" s="250"/>
      <c r="N39" s="70">
        <v>2020</v>
      </c>
      <c r="O39" s="70">
        <v>2</v>
      </c>
      <c r="P39" s="270">
        <v>435031</v>
      </c>
      <c r="Q39" s="90">
        <v>43862</v>
      </c>
      <c r="R39" s="272">
        <v>360.88283333333334</v>
      </c>
    </row>
    <row r="40" spans="1:26" ht="15" x14ac:dyDescent="0.25">
      <c r="A40" s="58"/>
      <c r="C40" s="59"/>
      <c r="D40" s="59"/>
      <c r="E40" s="59"/>
      <c r="F40" s="60"/>
      <c r="G40" s="60"/>
      <c r="H40" s="60"/>
      <c r="I40" s="61"/>
      <c r="J40" s="61"/>
      <c r="K40" s="61"/>
      <c r="L40" s="40"/>
      <c r="M40" s="250"/>
      <c r="N40" s="70">
        <v>2020</v>
      </c>
      <c r="O40" s="70">
        <v>3</v>
      </c>
      <c r="P40" s="270">
        <v>158422</v>
      </c>
      <c r="Q40" s="90">
        <v>43891</v>
      </c>
      <c r="R40" s="272">
        <v>340.75441666666671</v>
      </c>
    </row>
    <row r="41" spans="1:26" ht="15" x14ac:dyDescent="0.25">
      <c r="A41" s="58"/>
      <c r="C41" s="59"/>
      <c r="D41" s="59"/>
      <c r="E41" s="59"/>
      <c r="F41" s="60"/>
      <c r="G41" s="60"/>
      <c r="H41" s="60"/>
      <c r="I41" s="61"/>
      <c r="J41" s="61"/>
      <c r="K41" s="61"/>
      <c r="L41" s="40"/>
      <c r="M41" s="250"/>
      <c r="N41" s="70">
        <v>2020</v>
      </c>
      <c r="O41" s="70">
        <v>4</v>
      </c>
      <c r="P41" s="270">
        <v>60525</v>
      </c>
      <c r="Q41" s="90">
        <v>43922</v>
      </c>
      <c r="R41" s="272">
        <v>326.10833333333329</v>
      </c>
    </row>
    <row r="42" spans="1:26" ht="15" x14ac:dyDescent="0.25">
      <c r="A42" s="58"/>
      <c r="C42" s="59"/>
      <c r="D42" s="59"/>
      <c r="E42" s="59"/>
      <c r="F42" s="60"/>
      <c r="G42" s="60"/>
      <c r="H42" s="60"/>
      <c r="I42" s="61"/>
      <c r="J42" s="61"/>
      <c r="K42" s="61"/>
      <c r="L42" s="40"/>
      <c r="M42" s="250"/>
      <c r="N42" s="70">
        <v>2020</v>
      </c>
      <c r="O42" s="70">
        <v>5</v>
      </c>
      <c r="P42" s="270">
        <v>185301</v>
      </c>
      <c r="Q42" s="90">
        <v>43952</v>
      </c>
      <c r="R42" s="272">
        <v>309.94908333333331</v>
      </c>
    </row>
    <row r="43" spans="1:26" ht="15" x14ac:dyDescent="0.25">
      <c r="A43" s="58"/>
      <c r="C43" s="59"/>
      <c r="D43" s="59"/>
      <c r="E43" s="59"/>
      <c r="F43" s="60"/>
      <c r="G43" s="60"/>
      <c r="H43" s="60"/>
      <c r="I43" s="61"/>
      <c r="J43" s="61"/>
      <c r="K43" s="61"/>
      <c r="L43" s="40"/>
      <c r="M43" s="250"/>
      <c r="N43" s="70">
        <v>2020</v>
      </c>
      <c r="O43" s="70">
        <v>6</v>
      </c>
      <c r="P43" s="270">
        <v>228131</v>
      </c>
      <c r="Q43" s="90">
        <v>43983</v>
      </c>
      <c r="R43" s="272">
        <v>299.18091666666669</v>
      </c>
    </row>
    <row r="44" spans="1:26" ht="15" x14ac:dyDescent="0.25">
      <c r="A44" s="58"/>
      <c r="C44" s="59"/>
      <c r="D44" s="59"/>
      <c r="E44" s="59"/>
      <c r="F44" s="60"/>
      <c r="G44" s="60"/>
      <c r="H44" s="60"/>
      <c r="I44" s="61"/>
      <c r="J44" s="61"/>
      <c r="K44" s="61"/>
      <c r="L44" s="40"/>
      <c r="M44" s="250"/>
      <c r="N44" s="70">
        <v>2020</v>
      </c>
      <c r="O44" s="70">
        <v>7</v>
      </c>
      <c r="P44" s="270">
        <v>313321</v>
      </c>
      <c r="Q44" s="90">
        <v>44013</v>
      </c>
      <c r="R44" s="272">
        <v>294.11241666666666</v>
      </c>
    </row>
    <row r="45" spans="1:26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M45" s="250"/>
      <c r="N45" s="70">
        <v>2020</v>
      </c>
      <c r="O45" s="70">
        <v>8</v>
      </c>
      <c r="P45" s="270">
        <v>239270</v>
      </c>
      <c r="Q45" s="90">
        <v>44044</v>
      </c>
      <c r="R45" s="272">
        <v>278.99241666666671</v>
      </c>
    </row>
    <row r="46" spans="1:26" ht="15" x14ac:dyDescent="0.25">
      <c r="A46" s="9"/>
      <c r="B46" s="51"/>
      <c r="C46" s="76"/>
      <c r="D46" s="76"/>
      <c r="E46" s="76"/>
      <c r="F46" s="76"/>
      <c r="G46" s="76"/>
      <c r="H46" s="76"/>
      <c r="I46" s="64"/>
      <c r="J46" s="64"/>
      <c r="K46" s="64"/>
      <c r="L46" s="40"/>
      <c r="N46" s="70">
        <v>2020</v>
      </c>
      <c r="O46" s="70">
        <v>9</v>
      </c>
      <c r="P46" s="270">
        <v>414034</v>
      </c>
      <c r="Q46" s="90">
        <v>44075</v>
      </c>
      <c r="R46" s="272">
        <v>290.98725000000002</v>
      </c>
    </row>
    <row r="47" spans="1:26" ht="15" x14ac:dyDescent="0.25">
      <c r="A47" s="163" t="s">
        <v>24</v>
      </c>
      <c r="B47" s="2"/>
      <c r="C47" s="2"/>
      <c r="D47" s="2"/>
      <c r="E47" s="2"/>
      <c r="F47" s="2"/>
      <c r="G47" s="2"/>
      <c r="H47" s="2"/>
      <c r="L47" s="40"/>
      <c r="N47" s="70">
        <v>2020</v>
      </c>
      <c r="O47" s="70">
        <v>10</v>
      </c>
      <c r="P47" s="270">
        <v>295232</v>
      </c>
      <c r="Q47" s="90">
        <v>44105</v>
      </c>
      <c r="R47" s="272">
        <v>294.35874999999999</v>
      </c>
    </row>
    <row r="48" spans="1:26" s="68" customFormat="1" ht="35.25" customHeight="1" x14ac:dyDescent="0.25">
      <c r="A48" s="300" t="s">
        <v>197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2"/>
      <c r="M48" s="70"/>
      <c r="N48" s="70">
        <v>2020</v>
      </c>
      <c r="O48" s="70">
        <v>11</v>
      </c>
      <c r="P48" s="270">
        <v>233798</v>
      </c>
      <c r="Q48" s="90">
        <v>44136</v>
      </c>
      <c r="R48" s="272">
        <v>294.59633333333329</v>
      </c>
      <c r="S48" s="70"/>
      <c r="T48" s="36"/>
      <c r="U48" s="36"/>
      <c r="V48" s="36"/>
      <c r="W48" s="36"/>
      <c r="X48" s="36"/>
      <c r="Y48" s="36"/>
      <c r="Z48" s="36"/>
    </row>
    <row r="49" spans="1:26" s="68" customFormat="1" ht="15" x14ac:dyDescent="0.25">
      <c r="A49" s="1"/>
      <c r="B49" s="1"/>
      <c r="C49" s="1"/>
      <c r="D49" s="1"/>
      <c r="E49" s="69"/>
      <c r="F49" s="1"/>
      <c r="G49" s="1"/>
      <c r="H49" s="1"/>
      <c r="I49" s="67"/>
      <c r="J49" s="67"/>
      <c r="K49" s="67"/>
      <c r="L49" s="1"/>
      <c r="M49" s="70"/>
      <c r="N49" s="70">
        <v>2020</v>
      </c>
      <c r="O49" s="70">
        <v>12</v>
      </c>
      <c r="P49" s="270">
        <v>375560</v>
      </c>
      <c r="Q49" s="90">
        <v>44166</v>
      </c>
      <c r="R49" s="272">
        <v>274.65116666666671</v>
      </c>
      <c r="S49" s="70"/>
      <c r="T49" s="36"/>
      <c r="U49" s="36"/>
      <c r="V49" s="36"/>
      <c r="W49" s="36"/>
      <c r="X49" s="36"/>
      <c r="Y49" s="36"/>
      <c r="Z49" s="36"/>
    </row>
    <row r="50" spans="1:26" s="36" customFormat="1" ht="15" x14ac:dyDescent="0.25">
      <c r="A50" s="70"/>
      <c r="C50" s="70"/>
      <c r="D50" s="1"/>
      <c r="E50" s="69"/>
      <c r="F50" s="1"/>
      <c r="G50" s="1"/>
      <c r="H50" s="1"/>
      <c r="I50" s="1"/>
      <c r="J50" s="1"/>
      <c r="K50" s="1"/>
      <c r="L50" s="1"/>
      <c r="M50" s="70"/>
      <c r="N50" s="70">
        <v>2021</v>
      </c>
      <c r="O50" s="70">
        <v>1</v>
      </c>
      <c r="P50" s="270">
        <v>168557</v>
      </c>
      <c r="Q50" s="90">
        <v>44197</v>
      </c>
      <c r="R50" s="272">
        <v>258.93183333333332</v>
      </c>
      <c r="S50" s="70"/>
    </row>
    <row r="51" spans="1:26" s="36" customFormat="1" ht="15" x14ac:dyDescent="0.25">
      <c r="A51" s="70"/>
      <c r="B51" s="36" t="s">
        <v>199</v>
      </c>
      <c r="D51" s="1"/>
      <c r="E51" s="69"/>
      <c r="F51" s="1"/>
      <c r="G51" s="1"/>
      <c r="H51" s="1"/>
      <c r="I51" s="1"/>
      <c r="J51" s="1"/>
      <c r="K51" s="1"/>
      <c r="L51" s="1"/>
      <c r="M51" s="70"/>
      <c r="N51" s="70">
        <v>2021</v>
      </c>
      <c r="O51" s="70">
        <v>2</v>
      </c>
      <c r="P51" s="270">
        <v>461199</v>
      </c>
      <c r="Q51" s="90">
        <v>44228</v>
      </c>
      <c r="R51" s="272">
        <v>261.11250000000001</v>
      </c>
      <c r="S51" s="70"/>
    </row>
    <row r="52" spans="1:26" s="36" customFormat="1" ht="15" x14ac:dyDescent="0.25">
      <c r="A52" s="70"/>
      <c r="D52" s="1"/>
      <c r="E52" s="69"/>
      <c r="F52" s="1"/>
      <c r="G52" s="1"/>
      <c r="H52" s="1"/>
      <c r="I52" s="1"/>
      <c r="J52" s="1"/>
      <c r="K52" s="1"/>
      <c r="L52" s="1"/>
      <c r="M52" s="70"/>
      <c r="N52" s="70">
        <v>2021</v>
      </c>
      <c r="O52" s="70">
        <v>3</v>
      </c>
      <c r="P52" s="270">
        <v>231891</v>
      </c>
      <c r="Q52" s="90">
        <v>44256</v>
      </c>
      <c r="R52" s="272">
        <v>267.23491666666666</v>
      </c>
      <c r="S52" s="70"/>
    </row>
    <row r="53" spans="1:26" s="36" customFormat="1" ht="15" x14ac:dyDescent="0.25">
      <c r="A53" s="70"/>
      <c r="D53" s="1"/>
      <c r="E53" s="69"/>
      <c r="F53" s="1"/>
      <c r="G53" s="1"/>
      <c r="H53" s="1"/>
      <c r="I53" s="1"/>
      <c r="J53" s="1"/>
      <c r="K53" s="1"/>
      <c r="L53" s="1"/>
      <c r="M53" s="70"/>
      <c r="N53" s="70">
        <v>2021</v>
      </c>
      <c r="O53" s="70">
        <v>4</v>
      </c>
      <c r="P53" s="270">
        <v>204597</v>
      </c>
      <c r="Q53" s="90">
        <v>44287</v>
      </c>
      <c r="R53" s="272">
        <v>279.24091666666669</v>
      </c>
      <c r="S53" s="70"/>
    </row>
    <row r="54" spans="1:26" s="36" customFormat="1" ht="15" x14ac:dyDescent="0.25">
      <c r="A54" s="70"/>
      <c r="D54" s="1"/>
      <c r="E54" s="69"/>
      <c r="F54" s="1"/>
      <c r="G54" s="1"/>
      <c r="H54" s="1"/>
      <c r="I54" s="1"/>
      <c r="J54" s="1"/>
      <c r="K54" s="1"/>
      <c r="L54" s="1"/>
      <c r="M54" s="70"/>
      <c r="N54" s="70">
        <v>2021</v>
      </c>
      <c r="O54" s="70">
        <v>5</v>
      </c>
      <c r="P54" s="270">
        <v>353406</v>
      </c>
      <c r="Q54" s="90">
        <v>44317</v>
      </c>
      <c r="R54" s="272">
        <v>293.24966666666671</v>
      </c>
      <c r="S54" s="70"/>
    </row>
    <row r="55" spans="1:26" s="36" customFormat="1" ht="15" x14ac:dyDescent="0.25">
      <c r="A55" s="70"/>
      <c r="D55" s="1"/>
      <c r="E55" s="69"/>
      <c r="F55" s="1"/>
      <c r="G55" s="1"/>
      <c r="H55" s="1"/>
      <c r="I55" s="1"/>
      <c r="J55" s="1"/>
      <c r="K55" s="1"/>
      <c r="L55" s="1"/>
      <c r="M55" s="70"/>
      <c r="N55" s="70">
        <v>2021</v>
      </c>
      <c r="O55" s="70">
        <v>6</v>
      </c>
      <c r="P55" s="270">
        <v>387427</v>
      </c>
      <c r="Q55" s="90">
        <v>44348</v>
      </c>
      <c r="R55" s="272">
        <v>306.52433333333329</v>
      </c>
      <c r="S55" s="70"/>
    </row>
    <row r="56" spans="1:26" s="36" customFormat="1" ht="15" x14ac:dyDescent="0.25">
      <c r="A56" s="70"/>
      <c r="D56" s="1"/>
      <c r="E56" s="69"/>
      <c r="F56" s="1"/>
      <c r="G56" s="1"/>
      <c r="H56" s="1"/>
      <c r="I56" s="1"/>
      <c r="J56" s="1"/>
      <c r="K56" s="1"/>
      <c r="L56" s="1"/>
      <c r="M56" s="70"/>
      <c r="N56" s="70">
        <v>2021</v>
      </c>
      <c r="O56" s="70">
        <v>7</v>
      </c>
      <c r="P56" s="270">
        <v>250645</v>
      </c>
      <c r="Q56" s="90">
        <v>44378</v>
      </c>
      <c r="R56" s="272">
        <v>301.30133333333333</v>
      </c>
      <c r="S56" s="70"/>
    </row>
    <row r="57" spans="1:26" s="36" customFormat="1" ht="15" x14ac:dyDescent="0.25">
      <c r="A57" s="70"/>
      <c r="D57" s="1"/>
      <c r="E57" s="69"/>
      <c r="F57" s="1"/>
      <c r="G57" s="1"/>
      <c r="H57" s="1"/>
      <c r="I57" s="1"/>
      <c r="J57" s="1"/>
      <c r="K57" s="1"/>
      <c r="L57" s="1"/>
      <c r="M57" s="70"/>
      <c r="N57" s="70">
        <v>2021</v>
      </c>
      <c r="O57" s="70">
        <v>8</v>
      </c>
      <c r="P57" s="270">
        <v>173244</v>
      </c>
      <c r="Q57" s="90">
        <v>44409</v>
      </c>
      <c r="R57" s="272">
        <v>295.79916666666668</v>
      </c>
      <c r="S57" s="70"/>
    </row>
    <row r="58" spans="1:26" s="36" customFormat="1" ht="15" x14ac:dyDescent="0.25">
      <c r="A58" s="70"/>
      <c r="D58" s="1"/>
      <c r="E58" s="69"/>
      <c r="F58" s="1"/>
      <c r="G58" s="1"/>
      <c r="H58" s="1"/>
      <c r="I58" s="1"/>
      <c r="J58" s="1"/>
      <c r="K58" s="1"/>
      <c r="L58" s="1"/>
      <c r="M58" s="70"/>
      <c r="N58" s="70">
        <v>2021</v>
      </c>
      <c r="O58" s="70">
        <v>9</v>
      </c>
      <c r="P58" s="270">
        <v>213428</v>
      </c>
      <c r="Q58" s="90">
        <v>44440</v>
      </c>
      <c r="R58" s="272">
        <v>279.08199999999999</v>
      </c>
      <c r="S58" s="70"/>
    </row>
    <row r="59" spans="1:26" s="36" customFormat="1" ht="15" x14ac:dyDescent="0.25">
      <c r="A59" s="70"/>
      <c r="D59" s="1"/>
      <c r="E59" s="69"/>
      <c r="F59" s="1"/>
      <c r="G59" s="1"/>
      <c r="H59" s="1"/>
      <c r="I59" s="1"/>
      <c r="J59" s="1"/>
      <c r="K59" s="1"/>
      <c r="L59" s="1"/>
      <c r="M59" s="70"/>
      <c r="N59" s="70">
        <v>2021</v>
      </c>
      <c r="O59" s="70">
        <v>10</v>
      </c>
      <c r="P59" s="270">
        <v>165795</v>
      </c>
      <c r="Q59" s="90">
        <v>44470</v>
      </c>
      <c r="R59" s="272">
        <v>268.2955833333333</v>
      </c>
      <c r="S59" s="70"/>
    </row>
    <row r="60" spans="1:26" s="36" customFormat="1" ht="15" x14ac:dyDescent="0.25">
      <c r="A60" s="70"/>
      <c r="D60" s="1"/>
      <c r="E60" s="69"/>
      <c r="F60" s="1"/>
      <c r="G60" s="1"/>
      <c r="H60" s="1"/>
      <c r="I60" s="1"/>
      <c r="J60" s="1"/>
      <c r="K60" s="1"/>
      <c r="L60" s="1"/>
      <c r="M60" s="70"/>
      <c r="N60" s="70">
        <v>2021</v>
      </c>
      <c r="O60" s="70">
        <v>11</v>
      </c>
      <c r="P60" s="270">
        <v>308950</v>
      </c>
      <c r="Q60" s="90">
        <v>44501</v>
      </c>
      <c r="R60" s="272">
        <v>274.55824999999999</v>
      </c>
      <c r="S60" s="70"/>
    </row>
    <row r="61" spans="1:26" s="36" customFormat="1" ht="15" x14ac:dyDescent="0.25">
      <c r="A61" s="70"/>
      <c r="D61" s="1"/>
      <c r="E61" s="69"/>
      <c r="F61" s="1"/>
      <c r="G61" s="1"/>
      <c r="H61" s="1"/>
      <c r="I61" s="1"/>
      <c r="J61" s="1"/>
      <c r="K61" s="1"/>
      <c r="L61" s="1"/>
      <c r="M61" s="70"/>
      <c r="N61" s="70">
        <v>2021</v>
      </c>
      <c r="O61" s="70">
        <v>12</v>
      </c>
      <c r="P61" s="270">
        <v>326991</v>
      </c>
      <c r="Q61" s="90">
        <v>44531</v>
      </c>
      <c r="R61" s="272">
        <v>270.51083333333332</v>
      </c>
      <c r="S61" s="70"/>
    </row>
    <row r="62" spans="1:26" s="36" customFormat="1" ht="15" x14ac:dyDescent="0.25">
      <c r="A62" s="70"/>
      <c r="D62" s="95"/>
      <c r="E62" s="96"/>
      <c r="F62" s="1"/>
      <c r="G62" s="1"/>
      <c r="H62" s="1"/>
      <c r="I62" s="1"/>
      <c r="J62" s="1"/>
      <c r="K62" s="1"/>
      <c r="L62" s="1"/>
      <c r="M62" s="70"/>
      <c r="N62" s="70">
        <v>2022</v>
      </c>
      <c r="O62" s="70">
        <v>1</v>
      </c>
      <c r="P62" s="270">
        <v>334165</v>
      </c>
      <c r="Q62" s="90">
        <v>44562</v>
      </c>
      <c r="R62" s="272">
        <v>284.31150000000002</v>
      </c>
      <c r="S62" s="70"/>
    </row>
    <row r="63" spans="1:26" s="36" customFormat="1" ht="15" x14ac:dyDescent="0.25">
      <c r="A63" s="70"/>
      <c r="D63" s="95"/>
      <c r="E63" s="96"/>
      <c r="F63" s="1"/>
      <c r="G63" s="1"/>
      <c r="H63" s="1"/>
      <c r="I63" s="1"/>
      <c r="J63" s="1"/>
      <c r="K63" s="1"/>
      <c r="L63" s="1"/>
      <c r="M63" s="70"/>
      <c r="N63" s="70">
        <v>2022</v>
      </c>
      <c r="O63" s="70">
        <v>2</v>
      </c>
      <c r="P63" s="270">
        <v>227166</v>
      </c>
      <c r="Q63" s="90">
        <v>44593</v>
      </c>
      <c r="R63" s="272">
        <v>264.80874999999997</v>
      </c>
      <c r="S63" s="70"/>
    </row>
    <row r="64" spans="1:26" s="36" customFormat="1" ht="15" x14ac:dyDescent="0.25">
      <c r="A64" s="70"/>
      <c r="D64" s="95"/>
      <c r="E64" s="96"/>
      <c r="F64" s="1"/>
      <c r="G64" s="1"/>
      <c r="H64" s="1"/>
      <c r="I64" s="1"/>
      <c r="J64" s="1"/>
      <c r="K64" s="1"/>
      <c r="L64" s="1"/>
      <c r="M64" s="70"/>
      <c r="N64" s="70">
        <v>2022</v>
      </c>
      <c r="O64" s="70">
        <v>3</v>
      </c>
      <c r="P64" s="270">
        <v>329456</v>
      </c>
      <c r="Q64" s="90">
        <v>44621</v>
      </c>
      <c r="R64" s="272">
        <v>272.93916666666667</v>
      </c>
      <c r="S64" s="70"/>
    </row>
    <row r="65" spans="1:19" s="36" customFormat="1" ht="15" x14ac:dyDescent="0.25">
      <c r="A65" s="70"/>
      <c r="D65" s="95"/>
      <c r="E65" s="96"/>
      <c r="F65" s="1"/>
      <c r="G65" s="1"/>
      <c r="H65" s="1"/>
      <c r="I65" s="1"/>
      <c r="J65" s="1"/>
      <c r="K65" s="1"/>
      <c r="L65" s="1"/>
      <c r="M65" s="70"/>
      <c r="N65" s="70">
        <v>2022</v>
      </c>
      <c r="O65" s="70">
        <v>4</v>
      </c>
      <c r="P65" s="270">
        <v>563326</v>
      </c>
      <c r="Q65" s="90">
        <v>44652</v>
      </c>
      <c r="R65" s="272">
        <v>302.83325000000002</v>
      </c>
      <c r="S65" s="70"/>
    </row>
    <row r="66" spans="1:19" s="36" customFormat="1" ht="15" x14ac:dyDescent="0.25">
      <c r="A66" s="70"/>
      <c r="D66" s="95"/>
      <c r="E66" s="96"/>
      <c r="F66" s="1"/>
      <c r="G66" s="1"/>
      <c r="H66" s="1"/>
      <c r="I66" s="1"/>
      <c r="J66" s="1"/>
      <c r="K66" s="1"/>
      <c r="L66" s="1"/>
      <c r="M66" s="70"/>
      <c r="N66" s="70">
        <v>2022</v>
      </c>
      <c r="O66" s="70">
        <v>5</v>
      </c>
      <c r="P66" s="270">
        <v>265009</v>
      </c>
      <c r="Q66" s="90">
        <v>44682</v>
      </c>
      <c r="R66" s="272">
        <v>295.46683333333334</v>
      </c>
      <c r="S66" s="70"/>
    </row>
    <row r="67" spans="1:19" s="36" customFormat="1" ht="15" x14ac:dyDescent="0.25">
      <c r="A67" s="70"/>
      <c r="D67" s="95"/>
      <c r="E67" s="96"/>
      <c r="F67" s="1"/>
      <c r="G67" s="1"/>
      <c r="H67" s="1"/>
      <c r="I67" s="1"/>
      <c r="J67" s="1"/>
      <c r="K67" s="1"/>
      <c r="L67" s="1"/>
      <c r="M67" s="70"/>
      <c r="N67" s="70">
        <v>2022</v>
      </c>
      <c r="O67" s="70">
        <v>6</v>
      </c>
      <c r="P67" s="270">
        <v>360050</v>
      </c>
      <c r="Q67" s="90">
        <v>44713</v>
      </c>
      <c r="R67" s="272">
        <v>293.1854166666667</v>
      </c>
      <c r="S67" s="70"/>
    </row>
    <row r="68" spans="1:19" s="36" customFormat="1" ht="15" x14ac:dyDescent="0.25">
      <c r="A68" s="70"/>
      <c r="D68" s="95"/>
      <c r="E68" s="96"/>
      <c r="F68" s="1"/>
      <c r="G68" s="1"/>
      <c r="H68" s="1"/>
      <c r="I68" s="1"/>
      <c r="J68" s="1"/>
      <c r="K68" s="1"/>
      <c r="L68" s="1"/>
      <c r="M68" s="70"/>
      <c r="N68" s="70">
        <v>2022</v>
      </c>
      <c r="O68" s="70">
        <v>7</v>
      </c>
      <c r="P68" s="270">
        <v>792438</v>
      </c>
      <c r="Q68" s="90">
        <v>44743</v>
      </c>
      <c r="R68" s="272">
        <v>338.33483333333334</v>
      </c>
      <c r="S68" s="70"/>
    </row>
    <row r="69" spans="1:19" s="36" customFormat="1" ht="15" x14ac:dyDescent="0.25">
      <c r="A69" s="70"/>
      <c r="D69" s="95"/>
      <c r="E69" s="96"/>
      <c r="F69" s="1"/>
      <c r="G69" s="1"/>
      <c r="H69" s="1"/>
      <c r="I69" s="1"/>
      <c r="J69" s="1"/>
      <c r="K69" s="1"/>
      <c r="L69" s="1"/>
      <c r="M69" s="70"/>
      <c r="N69" s="70">
        <v>2022</v>
      </c>
      <c r="O69" s="70">
        <v>8</v>
      </c>
      <c r="P69" s="270">
        <v>748020</v>
      </c>
      <c r="Q69" s="90">
        <v>44774</v>
      </c>
      <c r="R69" s="272">
        <v>386.2328333333333</v>
      </c>
      <c r="S69" s="70"/>
    </row>
    <row r="70" spans="1:19" s="36" customFormat="1" ht="15" x14ac:dyDescent="0.25">
      <c r="A70" s="70"/>
      <c r="D70" s="95"/>
      <c r="E70" s="96"/>
      <c r="F70" s="1"/>
      <c r="G70" s="1"/>
      <c r="H70" s="1"/>
      <c r="I70" s="1"/>
      <c r="J70" s="1"/>
      <c r="K70" s="1"/>
      <c r="L70" s="1"/>
      <c r="M70" s="70"/>
      <c r="N70" s="70">
        <v>2022</v>
      </c>
      <c r="O70" s="70">
        <v>9</v>
      </c>
      <c r="P70" s="270">
        <v>468003</v>
      </c>
      <c r="Q70" s="90">
        <v>44805</v>
      </c>
      <c r="R70" s="272">
        <v>407.4474166666667</v>
      </c>
      <c r="S70" s="70"/>
    </row>
    <row r="71" spans="1:19" s="36" customFormat="1" ht="15" x14ac:dyDescent="0.25">
      <c r="A71" s="70"/>
      <c r="D71" s="95"/>
      <c r="E71" s="96"/>
      <c r="F71" s="1"/>
      <c r="G71" s="1"/>
      <c r="H71" s="1"/>
      <c r="I71" s="1"/>
      <c r="J71" s="1"/>
      <c r="K71" s="1"/>
      <c r="L71" s="1"/>
      <c r="M71" s="70"/>
      <c r="N71" s="70">
        <v>2022</v>
      </c>
      <c r="O71" s="70">
        <v>10</v>
      </c>
      <c r="P71" s="270">
        <v>525737</v>
      </c>
      <c r="Q71" s="90">
        <v>44835</v>
      </c>
      <c r="R71" s="272">
        <v>437.44258333333329</v>
      </c>
      <c r="S71" s="70"/>
    </row>
    <row r="72" spans="1:19" s="36" customFormat="1" ht="15" x14ac:dyDescent="0.25">
      <c r="A72" s="70"/>
      <c r="D72" s="95"/>
      <c r="E72" s="96"/>
      <c r="F72" s="1"/>
      <c r="G72" s="1"/>
      <c r="H72" s="1"/>
      <c r="I72" s="1"/>
      <c r="J72" s="1"/>
      <c r="K72" s="1"/>
      <c r="L72" s="1"/>
      <c r="M72" s="70"/>
      <c r="N72" s="70">
        <v>2022</v>
      </c>
      <c r="O72" s="70">
        <v>11</v>
      </c>
      <c r="P72" s="270">
        <v>553289</v>
      </c>
      <c r="Q72" s="90">
        <v>44866</v>
      </c>
      <c r="R72" s="272">
        <v>457.80416666666667</v>
      </c>
      <c r="S72" s="70"/>
    </row>
    <row r="73" spans="1:19" s="36" customFormat="1" ht="15" x14ac:dyDescent="0.25">
      <c r="A73" s="70"/>
      <c r="D73" s="95"/>
      <c r="E73" s="96"/>
      <c r="F73" s="1"/>
      <c r="G73" s="1"/>
      <c r="H73" s="1"/>
      <c r="I73" s="1"/>
      <c r="J73" s="1"/>
      <c r="K73" s="1"/>
      <c r="L73" s="1"/>
      <c r="M73" s="70"/>
      <c r="N73" s="70">
        <v>2022</v>
      </c>
      <c r="O73" s="70">
        <v>12</v>
      </c>
      <c r="P73" s="270">
        <v>684275</v>
      </c>
      <c r="Q73" s="90">
        <v>44896</v>
      </c>
      <c r="R73" s="272">
        <v>487.57783333333333</v>
      </c>
      <c r="S73" s="70"/>
    </row>
    <row r="74" spans="1:19" s="36" customFormat="1" ht="15" x14ac:dyDescent="0.25">
      <c r="A74" s="70"/>
      <c r="D74" s="95"/>
      <c r="E74" s="96"/>
      <c r="F74" s="1"/>
      <c r="G74" s="1"/>
      <c r="H74" s="1"/>
      <c r="I74" s="1"/>
      <c r="J74" s="1"/>
      <c r="K74" s="1"/>
      <c r="L74" s="1"/>
      <c r="M74" s="70"/>
      <c r="N74" s="70">
        <v>2023</v>
      </c>
      <c r="O74" s="70">
        <v>1</v>
      </c>
      <c r="P74" s="270">
        <v>832253</v>
      </c>
      <c r="Q74" s="90">
        <v>44927</v>
      </c>
      <c r="R74" s="272">
        <v>529.08516666666662</v>
      </c>
      <c r="S74" s="70"/>
    </row>
    <row r="75" spans="1:19" s="36" customFormat="1" ht="15" x14ac:dyDescent="0.25">
      <c r="A75" s="70"/>
      <c r="D75" s="95"/>
      <c r="E75" s="96"/>
      <c r="F75" s="1"/>
      <c r="G75" s="1"/>
      <c r="H75" s="1"/>
      <c r="I75" s="1"/>
      <c r="J75" s="1"/>
      <c r="K75" s="1"/>
      <c r="L75" s="1"/>
      <c r="M75" s="70"/>
      <c r="N75" s="70">
        <v>2023</v>
      </c>
      <c r="O75" s="70">
        <v>2</v>
      </c>
      <c r="P75" s="270">
        <v>415836</v>
      </c>
      <c r="Q75" s="90">
        <v>44958</v>
      </c>
      <c r="R75" s="272">
        <v>544.80766666666659</v>
      </c>
      <c r="S75" s="70"/>
    </row>
    <row r="76" spans="1:19" s="36" customFormat="1" ht="15" x14ac:dyDescent="0.25">
      <c r="A76" s="70"/>
      <c r="D76" s="95"/>
      <c r="E76" s="96"/>
      <c r="F76" s="1"/>
      <c r="G76" s="1"/>
      <c r="H76" s="1"/>
      <c r="I76" s="1"/>
      <c r="J76" s="1"/>
      <c r="K76" s="1"/>
      <c r="L76" s="1"/>
      <c r="M76" s="70"/>
      <c r="N76" s="70">
        <v>2023</v>
      </c>
      <c r="O76" s="70">
        <v>3</v>
      </c>
      <c r="P76" s="270">
        <v>297509</v>
      </c>
      <c r="Q76" s="90">
        <v>44986</v>
      </c>
      <c r="R76" s="272">
        <v>542.14541666666662</v>
      </c>
      <c r="S76" s="70"/>
    </row>
    <row r="77" spans="1:19" s="36" customFormat="1" ht="15" x14ac:dyDescent="0.25">
      <c r="A77" s="70"/>
      <c r="D77" s="95"/>
      <c r="E77" s="96"/>
      <c r="F77" s="1"/>
      <c r="G77" s="1"/>
      <c r="H77" s="1"/>
      <c r="I77" s="1"/>
      <c r="J77" s="1"/>
      <c r="K77" s="1"/>
      <c r="L77" s="1"/>
      <c r="M77" s="70"/>
      <c r="N77" s="70">
        <v>2023</v>
      </c>
      <c r="O77" s="70">
        <v>4</v>
      </c>
      <c r="P77" s="270">
        <v>215206</v>
      </c>
      <c r="Q77" s="90">
        <v>45017</v>
      </c>
      <c r="R77" s="272">
        <v>513.13541666666674</v>
      </c>
      <c r="S77" s="70"/>
    </row>
    <row r="78" spans="1:19" s="36" customFormat="1" ht="15" x14ac:dyDescent="0.25">
      <c r="A78" s="70"/>
      <c r="D78" s="95"/>
      <c r="E78" s="96"/>
      <c r="F78" s="1"/>
      <c r="G78" s="1"/>
      <c r="H78" s="1"/>
      <c r="I78" s="1"/>
      <c r="J78" s="1"/>
      <c r="K78" s="1"/>
      <c r="L78" s="1"/>
      <c r="M78" s="70"/>
      <c r="N78" s="70">
        <v>2023</v>
      </c>
      <c r="O78" s="70">
        <v>5</v>
      </c>
      <c r="P78" s="270">
        <v>208728</v>
      </c>
      <c r="Q78" s="90">
        <v>45047</v>
      </c>
      <c r="R78" s="272">
        <v>508.44533333333334</v>
      </c>
      <c r="S78" s="70"/>
    </row>
    <row r="79" spans="1:19" s="36" customFormat="1" ht="15" x14ac:dyDescent="0.25">
      <c r="A79" s="70"/>
      <c r="D79" s="95"/>
      <c r="E79" s="96"/>
      <c r="F79" s="1"/>
      <c r="G79" s="1"/>
      <c r="H79" s="1"/>
      <c r="I79" s="1"/>
      <c r="J79" s="1"/>
      <c r="K79" s="1"/>
      <c r="L79" s="1"/>
      <c r="M79" s="70"/>
      <c r="N79" s="70">
        <v>2023</v>
      </c>
      <c r="O79" s="70">
        <v>6</v>
      </c>
      <c r="P79" s="270">
        <v>250190</v>
      </c>
      <c r="Q79" s="90">
        <v>45078</v>
      </c>
      <c r="R79" s="272">
        <v>499.29033333333331</v>
      </c>
      <c r="S79" s="70"/>
    </row>
    <row r="80" spans="1:19" s="36" customFormat="1" ht="15" x14ac:dyDescent="0.25">
      <c r="A80" s="70"/>
      <c r="D80" s="95"/>
      <c r="E80" s="96"/>
      <c r="F80" s="1"/>
      <c r="G80" s="1"/>
      <c r="H80" s="1"/>
      <c r="I80" s="1"/>
      <c r="J80" s="1"/>
      <c r="K80" s="1"/>
      <c r="L80" s="1"/>
      <c r="M80" s="70"/>
      <c r="N80" s="70">
        <v>2023</v>
      </c>
      <c r="O80" s="70">
        <v>7</v>
      </c>
      <c r="P80" s="270">
        <v>160432</v>
      </c>
      <c r="Q80" s="90">
        <v>45108</v>
      </c>
      <c r="R80" s="272">
        <v>446.62316666666669</v>
      </c>
      <c r="S80" s="70"/>
    </row>
    <row r="81" spans="1:19" s="36" customFormat="1" ht="15" x14ac:dyDescent="0.25">
      <c r="A81" s="70"/>
      <c r="D81" s="95"/>
      <c r="E81" s="96"/>
      <c r="F81" s="1"/>
      <c r="G81" s="1"/>
      <c r="H81" s="1"/>
      <c r="I81" s="1"/>
      <c r="J81" s="1"/>
      <c r="K81" s="1"/>
      <c r="L81" s="1"/>
      <c r="M81" s="89"/>
      <c r="N81" s="70">
        <v>2023</v>
      </c>
      <c r="O81" s="70">
        <v>8</v>
      </c>
      <c r="P81" s="270">
        <v>560194</v>
      </c>
      <c r="Q81" s="90">
        <v>45139</v>
      </c>
      <c r="R81" s="272">
        <v>430.971</v>
      </c>
      <c r="S81" s="70"/>
    </row>
    <row r="82" spans="1:19" s="36" customFormat="1" ht="15" x14ac:dyDescent="0.25">
      <c r="A82" s="70"/>
      <c r="D82" s="95"/>
      <c r="E82" s="96"/>
      <c r="F82" s="1"/>
      <c r="G82" s="1"/>
      <c r="H82" s="1"/>
      <c r="I82" s="1"/>
      <c r="J82" s="1"/>
      <c r="K82" s="1"/>
      <c r="L82" s="1"/>
      <c r="M82" s="70"/>
      <c r="N82" s="70">
        <v>2023</v>
      </c>
      <c r="O82" s="70">
        <v>9</v>
      </c>
      <c r="P82" s="270">
        <v>346539</v>
      </c>
      <c r="Q82" s="90">
        <v>45170</v>
      </c>
      <c r="R82" s="272">
        <v>420.84899999999999</v>
      </c>
      <c r="S82" s="70"/>
    </row>
    <row r="83" spans="1:19" s="36" customFormat="1" ht="15" x14ac:dyDescent="0.25">
      <c r="A83" s="70"/>
      <c r="D83" s="95"/>
      <c r="E83" s="96"/>
      <c r="F83" s="1"/>
      <c r="G83" s="1"/>
      <c r="H83" s="1"/>
      <c r="I83" s="1"/>
      <c r="J83" s="1"/>
      <c r="K83" s="1"/>
      <c r="L83" s="1"/>
      <c r="M83" s="70"/>
      <c r="N83" s="70">
        <v>2023</v>
      </c>
      <c r="O83" s="70">
        <v>10</v>
      </c>
      <c r="P83" s="270">
        <v>399169</v>
      </c>
      <c r="Q83" s="90">
        <v>45200</v>
      </c>
      <c r="R83" s="272">
        <v>410.30166666666668</v>
      </c>
      <c r="S83" s="70"/>
    </row>
    <row r="84" spans="1:19" s="36" customFormat="1" ht="15" x14ac:dyDescent="0.25">
      <c r="A84" s="70"/>
      <c r="D84" s="95"/>
      <c r="E84" s="96"/>
      <c r="F84" s="1"/>
      <c r="G84" s="1"/>
      <c r="H84" s="1"/>
      <c r="I84" s="1"/>
      <c r="J84" s="1"/>
      <c r="K84" s="1"/>
      <c r="L84" s="1"/>
      <c r="M84" s="70"/>
      <c r="N84" s="70">
        <v>2023</v>
      </c>
      <c r="O84" s="70">
        <v>11</v>
      </c>
      <c r="P84" s="270">
        <v>378925</v>
      </c>
      <c r="Q84" s="90">
        <v>45231</v>
      </c>
      <c r="R84" s="272">
        <v>395.7713333333333</v>
      </c>
      <c r="S84" s="70"/>
    </row>
    <row r="85" spans="1:19" s="36" customFormat="1" ht="15" x14ac:dyDescent="0.25">
      <c r="A85" s="70"/>
      <c r="D85" s="95"/>
      <c r="E85" s="96"/>
      <c r="F85" s="1"/>
      <c r="G85" s="1"/>
      <c r="H85" s="1"/>
      <c r="I85" s="1"/>
      <c r="J85" s="1"/>
      <c r="K85" s="1"/>
      <c r="L85" s="1"/>
      <c r="M85" s="70"/>
      <c r="N85" s="70">
        <v>2023</v>
      </c>
      <c r="O85" s="70">
        <v>12</v>
      </c>
      <c r="P85" s="270">
        <v>360053</v>
      </c>
      <c r="Q85" s="90">
        <v>45261</v>
      </c>
      <c r="R85" s="272">
        <v>368.75283333333334</v>
      </c>
      <c r="S85" s="70"/>
    </row>
    <row r="86" spans="1:19" s="36" customFormat="1" ht="15" x14ac:dyDescent="0.25">
      <c r="A86" s="70"/>
      <c r="D86" s="95"/>
      <c r="E86" s="96"/>
      <c r="F86" s="1"/>
      <c r="G86" s="1"/>
      <c r="H86" s="1"/>
      <c r="I86" s="1"/>
      <c r="J86" s="1"/>
      <c r="K86" s="1"/>
      <c r="L86" s="1"/>
      <c r="M86" s="70"/>
      <c r="N86" s="70">
        <v>2024</v>
      </c>
      <c r="O86" s="70">
        <v>1</v>
      </c>
      <c r="P86" s="270">
        <v>227585</v>
      </c>
      <c r="Q86" s="90">
        <v>45292</v>
      </c>
      <c r="R86" s="272">
        <v>318.36383333333333</v>
      </c>
      <c r="S86" s="70"/>
    </row>
    <row r="87" spans="1:19" s="36" customFormat="1" ht="15" x14ac:dyDescent="0.25">
      <c r="A87" s="70"/>
      <c r="D87" s="95"/>
      <c r="E87" s="96"/>
      <c r="F87" s="1"/>
      <c r="G87" s="1"/>
      <c r="H87" s="1"/>
      <c r="I87" s="1"/>
      <c r="J87" s="1"/>
      <c r="K87" s="1"/>
      <c r="L87" s="1"/>
      <c r="M87" s="70"/>
      <c r="N87" s="70">
        <v>2024</v>
      </c>
      <c r="O87" s="70">
        <v>2</v>
      </c>
      <c r="P87" s="270">
        <v>215159</v>
      </c>
      <c r="Q87" s="90">
        <v>45323</v>
      </c>
      <c r="R87" s="272">
        <v>301.64075000000003</v>
      </c>
      <c r="S87" s="70"/>
    </row>
    <row r="88" spans="1:19" s="36" customFormat="1" ht="15" x14ac:dyDescent="0.25">
      <c r="A88" s="70"/>
      <c r="D88" s="95"/>
      <c r="E88" s="96"/>
      <c r="F88" s="1"/>
      <c r="G88" s="1"/>
      <c r="H88" s="1"/>
      <c r="I88" s="1"/>
      <c r="J88" s="1"/>
      <c r="K88" s="1"/>
      <c r="L88" s="1"/>
      <c r="M88" s="70"/>
      <c r="N88" s="70">
        <v>2024</v>
      </c>
      <c r="O88" s="70">
        <v>3</v>
      </c>
      <c r="P88" s="270">
        <v>205094</v>
      </c>
      <c r="Q88" s="90">
        <v>45352</v>
      </c>
      <c r="R88" s="272">
        <v>293.93950000000001</v>
      </c>
      <c r="S88" s="70"/>
    </row>
    <row r="89" spans="1:19" s="36" customFormat="1" ht="15" x14ac:dyDescent="0.25">
      <c r="A89" s="70"/>
      <c r="D89" s="95"/>
      <c r="E89" s="96"/>
      <c r="F89" s="1"/>
      <c r="G89" s="1"/>
      <c r="H89" s="1"/>
      <c r="I89" s="1"/>
      <c r="J89" s="1"/>
      <c r="K89" s="1"/>
      <c r="L89" s="1"/>
      <c r="M89" s="70"/>
      <c r="N89" s="70"/>
      <c r="O89" s="70"/>
      <c r="P89" s="70"/>
      <c r="Q89" s="70"/>
      <c r="R89" s="272"/>
      <c r="S89" s="70"/>
    </row>
    <row r="90" spans="1:19" s="36" customFormat="1" x14ac:dyDescent="0.2">
      <c r="A90" s="70"/>
      <c r="D90" s="95"/>
      <c r="E90" s="96"/>
      <c r="F90" s="1"/>
      <c r="G90" s="1"/>
      <c r="H90" s="1"/>
      <c r="I90" s="1"/>
      <c r="J90" s="1"/>
      <c r="K90" s="1"/>
      <c r="L90" s="1"/>
      <c r="M90" s="70"/>
      <c r="N90" s="70"/>
      <c r="O90" s="70"/>
      <c r="P90" s="70"/>
      <c r="Q90" s="70"/>
      <c r="R90" s="70"/>
      <c r="S90" s="70"/>
    </row>
    <row r="91" spans="1:19" s="36" customFormat="1" x14ac:dyDescent="0.2">
      <c r="A91" s="70"/>
      <c r="D91" s="95"/>
      <c r="E91" s="96"/>
      <c r="F91" s="1"/>
      <c r="G91" s="1"/>
      <c r="H91" s="1"/>
      <c r="I91" s="1"/>
      <c r="J91" s="1"/>
      <c r="K91" s="1"/>
      <c r="L91" s="1"/>
      <c r="M91" s="70"/>
      <c r="N91" s="70"/>
      <c r="O91" s="70"/>
      <c r="P91" s="70"/>
      <c r="Q91" s="70"/>
      <c r="R91" s="70"/>
      <c r="S91" s="70"/>
    </row>
    <row r="92" spans="1:19" s="36" customFormat="1" x14ac:dyDescent="0.2">
      <c r="A92" s="70"/>
      <c r="D92" s="95"/>
      <c r="E92" s="96"/>
      <c r="F92" s="1"/>
      <c r="G92" s="1"/>
      <c r="H92" s="1"/>
      <c r="I92" s="1"/>
      <c r="J92" s="1"/>
      <c r="K92" s="1"/>
      <c r="L92" s="1"/>
      <c r="M92" s="70"/>
      <c r="N92" s="70"/>
      <c r="O92" s="70"/>
      <c r="P92" s="70"/>
      <c r="Q92" s="70"/>
      <c r="R92" s="70"/>
      <c r="S92" s="70"/>
    </row>
    <row r="93" spans="1:19" s="36" customFormat="1" x14ac:dyDescent="0.2">
      <c r="A93" s="70"/>
      <c r="D93" s="95"/>
      <c r="E93" s="96"/>
      <c r="F93" s="1"/>
      <c r="G93" s="1"/>
      <c r="H93" s="1"/>
      <c r="I93" s="1"/>
      <c r="J93" s="1"/>
      <c r="K93" s="1"/>
      <c r="L93" s="1"/>
      <c r="M93" s="70"/>
      <c r="N93" s="70"/>
      <c r="O93" s="70"/>
      <c r="P93" s="70"/>
      <c r="Q93" s="70"/>
      <c r="R93" s="70"/>
      <c r="S93" s="70"/>
    </row>
    <row r="94" spans="1:19" s="36" customFormat="1" x14ac:dyDescent="0.2">
      <c r="A94" s="70"/>
      <c r="D94" s="95"/>
      <c r="E94" s="96"/>
      <c r="F94" s="1"/>
      <c r="G94" s="1"/>
      <c r="H94" s="1"/>
      <c r="I94" s="1"/>
      <c r="J94" s="1"/>
      <c r="K94" s="1"/>
      <c r="L94" s="1"/>
      <c r="M94" s="70"/>
      <c r="N94" s="70"/>
      <c r="O94" s="70"/>
      <c r="P94" s="70"/>
      <c r="Q94" s="70"/>
      <c r="R94" s="70"/>
      <c r="S94" s="70"/>
    </row>
    <row r="95" spans="1:19" s="36" customFormat="1" x14ac:dyDescent="0.2">
      <c r="A95" s="70"/>
      <c r="D95" s="95"/>
      <c r="E95" s="96"/>
      <c r="F95" s="1"/>
      <c r="G95" s="1"/>
      <c r="H95" s="1"/>
      <c r="I95" s="1"/>
      <c r="J95" s="1"/>
      <c r="K95" s="1"/>
      <c r="L95" s="1"/>
      <c r="M95" s="70"/>
      <c r="N95" s="70"/>
      <c r="O95" s="70"/>
      <c r="P95" s="70"/>
      <c r="Q95" s="70"/>
      <c r="R95" s="70"/>
      <c r="S95" s="70"/>
    </row>
    <row r="96" spans="1:19" s="36" customFormat="1" x14ac:dyDescent="0.2">
      <c r="A96" s="70"/>
      <c r="D96" s="95"/>
      <c r="E96" s="96"/>
      <c r="F96" s="1"/>
      <c r="G96" s="1"/>
      <c r="H96" s="1"/>
      <c r="I96" s="1"/>
      <c r="J96" s="1"/>
      <c r="K96" s="1"/>
      <c r="L96" s="1"/>
      <c r="M96" s="70"/>
      <c r="N96" s="70"/>
      <c r="O96" s="70"/>
      <c r="P96" s="70"/>
      <c r="Q96" s="70"/>
      <c r="R96" s="70"/>
      <c r="S96" s="70"/>
    </row>
    <row r="97" spans="1:19" s="36" customFormat="1" x14ac:dyDescent="0.2">
      <c r="A97" s="70"/>
      <c r="D97" s="95"/>
      <c r="E97" s="96"/>
      <c r="F97" s="1"/>
      <c r="G97" s="1"/>
      <c r="H97" s="1"/>
      <c r="I97" s="1"/>
      <c r="J97" s="1"/>
      <c r="K97" s="1"/>
      <c r="L97" s="1"/>
      <c r="M97" s="70"/>
      <c r="N97" s="70"/>
      <c r="O97" s="70"/>
      <c r="P97" s="70"/>
      <c r="Q97" s="70"/>
      <c r="R97" s="70"/>
      <c r="S97" s="70"/>
    </row>
    <row r="98" spans="1:19" s="36" customFormat="1" x14ac:dyDescent="0.2">
      <c r="A98" s="70"/>
      <c r="D98" s="95"/>
      <c r="E98" s="96"/>
      <c r="F98" s="1"/>
      <c r="G98" s="1"/>
      <c r="H98" s="1"/>
      <c r="I98" s="1"/>
      <c r="J98" s="1"/>
      <c r="K98" s="1"/>
      <c r="L98" s="1"/>
      <c r="M98" s="70"/>
      <c r="N98" s="70"/>
      <c r="O98" s="70"/>
      <c r="P98" s="70"/>
      <c r="Q98" s="70"/>
      <c r="R98" s="70"/>
      <c r="S98" s="70"/>
    </row>
    <row r="99" spans="1:19" s="36" customFormat="1" x14ac:dyDescent="0.2">
      <c r="A99" s="70"/>
      <c r="D99" s="95"/>
      <c r="E99" s="96"/>
      <c r="F99" s="1"/>
      <c r="G99" s="1"/>
      <c r="H99" s="1"/>
      <c r="I99" s="1"/>
      <c r="J99" s="1"/>
      <c r="K99" s="1"/>
      <c r="L99" s="1"/>
      <c r="M99" s="70"/>
      <c r="N99" s="70"/>
      <c r="O99" s="70"/>
      <c r="P99" s="70"/>
      <c r="Q99" s="70"/>
      <c r="R99" s="70"/>
      <c r="S99" s="70"/>
    </row>
    <row r="100" spans="1:19" s="36" customFormat="1" x14ac:dyDescent="0.2">
      <c r="A100" s="70"/>
      <c r="D100" s="95"/>
      <c r="E100" s="96"/>
      <c r="F100" s="1"/>
      <c r="G100" s="1"/>
      <c r="H100" s="1"/>
      <c r="I100" s="1"/>
      <c r="J100" s="1"/>
      <c r="K100" s="1"/>
      <c r="L100" s="1"/>
      <c r="M100" s="70"/>
      <c r="N100" s="70"/>
      <c r="O100" s="70"/>
      <c r="P100" s="70"/>
      <c r="Q100" s="70"/>
      <c r="R100" s="70"/>
      <c r="S100" s="70"/>
    </row>
    <row r="101" spans="1:19" s="36" customFormat="1" x14ac:dyDescent="0.2">
      <c r="A101" s="70"/>
      <c r="D101" s="95"/>
      <c r="E101" s="96"/>
      <c r="F101" s="1"/>
      <c r="G101" s="1"/>
      <c r="H101" s="1"/>
      <c r="I101" s="1"/>
      <c r="J101" s="1"/>
      <c r="K101" s="1"/>
      <c r="L101" s="1"/>
      <c r="M101" s="70"/>
      <c r="N101" s="70"/>
      <c r="O101" s="70"/>
      <c r="P101" s="70"/>
      <c r="Q101" s="70"/>
      <c r="R101" s="70"/>
      <c r="S101" s="70"/>
    </row>
    <row r="102" spans="1:19" s="36" customFormat="1" x14ac:dyDescent="0.2">
      <c r="A102" s="70"/>
      <c r="D102" s="95"/>
      <c r="E102" s="96"/>
      <c r="F102" s="1"/>
      <c r="G102" s="1"/>
      <c r="H102" s="1"/>
      <c r="I102" s="1"/>
      <c r="J102" s="1"/>
      <c r="K102" s="1"/>
      <c r="L102" s="1"/>
      <c r="M102" s="70"/>
      <c r="N102" s="70"/>
      <c r="O102" s="70"/>
      <c r="P102" s="70"/>
      <c r="Q102" s="70"/>
      <c r="R102" s="70"/>
      <c r="S102" s="70"/>
    </row>
    <row r="103" spans="1:19" s="36" customFormat="1" x14ac:dyDescent="0.2">
      <c r="A103" s="70"/>
      <c r="D103" s="95"/>
      <c r="E103" s="96"/>
      <c r="F103" s="1"/>
      <c r="G103" s="1"/>
      <c r="H103" s="1"/>
      <c r="I103" s="1"/>
      <c r="J103" s="1"/>
      <c r="K103" s="1"/>
      <c r="L103" s="1"/>
      <c r="M103" s="70"/>
      <c r="N103" s="70"/>
      <c r="O103" s="70"/>
      <c r="P103" s="70"/>
      <c r="Q103" s="70"/>
      <c r="R103" s="70"/>
      <c r="S103" s="70"/>
    </row>
    <row r="104" spans="1:19" s="36" customFormat="1" x14ac:dyDescent="0.2">
      <c r="A104" s="70"/>
      <c r="D104" s="97"/>
      <c r="E104" s="96"/>
      <c r="F104" s="1"/>
      <c r="G104" s="1"/>
      <c r="H104" s="1"/>
      <c r="I104" s="1"/>
      <c r="J104" s="1"/>
      <c r="K104" s="1"/>
      <c r="L104" s="1"/>
      <c r="M104" s="70"/>
      <c r="N104" s="70"/>
      <c r="O104" s="70"/>
      <c r="P104" s="70"/>
      <c r="Q104" s="70"/>
      <c r="R104" s="70"/>
      <c r="S104" s="70"/>
    </row>
    <row r="105" spans="1:19" s="36" customFormat="1" x14ac:dyDescent="0.2">
      <c r="A105" s="70"/>
      <c r="D105" s="97"/>
      <c r="E105" s="96"/>
      <c r="F105" s="1"/>
      <c r="G105" s="1"/>
      <c r="H105" s="1"/>
      <c r="I105" s="1"/>
      <c r="J105" s="1"/>
      <c r="K105" s="1"/>
      <c r="L105" s="1"/>
      <c r="M105" s="70"/>
      <c r="N105" s="70"/>
      <c r="O105" s="70"/>
      <c r="P105" s="70"/>
      <c r="Q105" s="70"/>
      <c r="R105" s="70"/>
      <c r="S105" s="70"/>
    </row>
    <row r="106" spans="1:19" s="36" customFormat="1" x14ac:dyDescent="0.2">
      <c r="A106" s="70"/>
      <c r="D106" s="97"/>
      <c r="E106" s="96"/>
      <c r="F106" s="1"/>
      <c r="G106" s="1"/>
      <c r="H106" s="1"/>
      <c r="I106" s="1"/>
      <c r="J106" s="1"/>
      <c r="K106" s="1"/>
      <c r="L106" s="1"/>
      <c r="M106" s="70"/>
      <c r="N106" s="70"/>
      <c r="O106" s="70"/>
      <c r="P106" s="70"/>
      <c r="Q106" s="70"/>
      <c r="R106" s="70"/>
      <c r="S106" s="70"/>
    </row>
    <row r="107" spans="1:19" s="36" customFormat="1" x14ac:dyDescent="0.2">
      <c r="A107" s="70"/>
      <c r="D107" s="97"/>
      <c r="E107" s="96"/>
      <c r="F107" s="1"/>
      <c r="G107" s="1"/>
      <c r="H107" s="1"/>
      <c r="I107" s="1"/>
      <c r="J107" s="1"/>
      <c r="K107" s="1"/>
      <c r="L107" s="1"/>
      <c r="M107" s="70"/>
      <c r="N107" s="70"/>
      <c r="O107" s="70"/>
      <c r="P107" s="70"/>
      <c r="Q107" s="70"/>
      <c r="R107" s="70"/>
      <c r="S107" s="70"/>
    </row>
    <row r="108" spans="1:19" s="36" customFormat="1" x14ac:dyDescent="0.2">
      <c r="A108" s="70"/>
      <c r="D108" s="97"/>
      <c r="E108" s="96"/>
      <c r="F108" s="1"/>
      <c r="G108" s="1"/>
      <c r="H108" s="1"/>
      <c r="I108" s="1"/>
      <c r="J108" s="1"/>
      <c r="K108" s="1"/>
      <c r="L108" s="1"/>
      <c r="M108" s="70"/>
      <c r="N108" s="70"/>
      <c r="O108" s="70"/>
      <c r="P108" s="70"/>
      <c r="Q108" s="70"/>
      <c r="R108" s="70"/>
      <c r="S108" s="70"/>
    </row>
    <row r="109" spans="1:19" s="36" customFormat="1" x14ac:dyDescent="0.2">
      <c r="A109" s="70"/>
      <c r="D109" s="97"/>
      <c r="E109" s="96"/>
      <c r="F109" s="1"/>
      <c r="G109" s="1"/>
      <c r="H109" s="1"/>
      <c r="I109" s="1"/>
      <c r="J109" s="1"/>
      <c r="K109" s="1"/>
      <c r="L109" s="1"/>
      <c r="M109" s="70"/>
      <c r="N109" s="70"/>
      <c r="O109" s="70"/>
      <c r="P109" s="70"/>
      <c r="Q109" s="70"/>
      <c r="R109" s="70"/>
      <c r="S109" s="70"/>
    </row>
    <row r="110" spans="1:19" s="36" customFormat="1" x14ac:dyDescent="0.2">
      <c r="A110" s="70"/>
      <c r="D110" s="97"/>
      <c r="E110" s="96"/>
      <c r="F110" s="1"/>
      <c r="G110" s="1"/>
      <c r="H110" s="1"/>
      <c r="I110" s="1"/>
      <c r="J110" s="1"/>
      <c r="K110" s="1"/>
      <c r="L110" s="1"/>
      <c r="M110" s="70"/>
      <c r="N110" s="70"/>
      <c r="O110" s="70"/>
      <c r="P110" s="70"/>
      <c r="Q110" s="70"/>
      <c r="R110" s="70"/>
      <c r="S110" s="70"/>
    </row>
    <row r="111" spans="1:19" s="36" customFormat="1" x14ac:dyDescent="0.2">
      <c r="A111" s="70"/>
      <c r="D111" s="98"/>
      <c r="E111" s="98"/>
      <c r="F111" s="81"/>
      <c r="G111" s="81"/>
      <c r="H111" s="81"/>
      <c r="I111" s="93"/>
      <c r="J111" s="93"/>
      <c r="K111" s="93"/>
      <c r="L111" s="1"/>
      <c r="M111" s="70"/>
      <c r="N111" s="70"/>
      <c r="O111" s="70"/>
      <c r="P111" s="70"/>
      <c r="Q111" s="70"/>
      <c r="R111" s="70"/>
      <c r="S111" s="70"/>
    </row>
    <row r="112" spans="1:19" s="36" customFormat="1" x14ac:dyDescent="0.2">
      <c r="A112" s="70"/>
      <c r="D112" s="98"/>
      <c r="E112" s="98"/>
      <c r="F112" s="81"/>
      <c r="G112" s="81"/>
      <c r="H112" s="81"/>
      <c r="I112" s="93"/>
      <c r="J112" s="93"/>
      <c r="K112" s="93"/>
      <c r="L112" s="1"/>
      <c r="M112" s="70"/>
      <c r="N112" s="70"/>
      <c r="O112" s="70"/>
      <c r="P112" s="70"/>
      <c r="Q112" s="70"/>
      <c r="R112" s="70"/>
      <c r="S112" s="70"/>
    </row>
    <row r="113" spans="1:19" s="36" customFormat="1" x14ac:dyDescent="0.2">
      <c r="A113" s="70"/>
      <c r="D113" s="98"/>
      <c r="E113" s="98"/>
      <c r="F113" s="81"/>
      <c r="G113" s="81"/>
      <c r="H113" s="81"/>
      <c r="I113" s="93"/>
      <c r="J113" s="93"/>
      <c r="K113" s="93"/>
      <c r="L113" s="1"/>
      <c r="M113" s="70"/>
      <c r="N113" s="70"/>
      <c r="O113" s="70"/>
      <c r="P113" s="70"/>
      <c r="Q113" s="70"/>
      <c r="R113" s="70"/>
      <c r="S113" s="70"/>
    </row>
    <row r="114" spans="1:19" s="36" customFormat="1" x14ac:dyDescent="0.2">
      <c r="A114" s="70"/>
      <c r="D114" s="98"/>
      <c r="E114" s="98"/>
      <c r="F114" s="81"/>
      <c r="G114" s="81"/>
      <c r="H114" s="81"/>
      <c r="I114" s="93"/>
      <c r="J114" s="93"/>
      <c r="K114" s="93"/>
      <c r="L114" s="1"/>
      <c r="M114" s="70"/>
      <c r="N114" s="70"/>
      <c r="O114" s="70"/>
      <c r="P114" s="70"/>
      <c r="Q114" s="70"/>
      <c r="R114" s="70"/>
      <c r="S114" s="70"/>
    </row>
    <row r="115" spans="1:19" s="36" customFormat="1" x14ac:dyDescent="0.2">
      <c r="A115" s="70"/>
      <c r="D115" s="98"/>
      <c r="E115" s="98"/>
      <c r="F115" s="81"/>
      <c r="G115" s="81"/>
      <c r="H115" s="81"/>
      <c r="I115" s="93"/>
      <c r="J115" s="93"/>
      <c r="K115" s="93"/>
      <c r="L115" s="1"/>
      <c r="M115" s="70"/>
      <c r="N115" s="70"/>
      <c r="O115" s="70"/>
      <c r="P115" s="70"/>
      <c r="Q115" s="70"/>
      <c r="R115" s="70"/>
      <c r="S115" s="70"/>
    </row>
    <row r="116" spans="1:19" s="36" customFormat="1" x14ac:dyDescent="0.2">
      <c r="A116" s="70"/>
      <c r="D116" s="98"/>
      <c r="E116" s="98"/>
      <c r="F116" s="81"/>
      <c r="G116" s="81"/>
      <c r="H116" s="81"/>
      <c r="I116" s="93"/>
      <c r="J116" s="93"/>
      <c r="K116" s="93"/>
      <c r="L116" s="1"/>
      <c r="M116" s="70"/>
      <c r="N116" s="70"/>
      <c r="O116" s="70"/>
      <c r="P116" s="70"/>
      <c r="Q116" s="70"/>
      <c r="R116" s="70"/>
      <c r="S116" s="70"/>
    </row>
    <row r="117" spans="1:19" s="36" customFormat="1" x14ac:dyDescent="0.2">
      <c r="A117" s="70"/>
      <c r="D117" s="98"/>
      <c r="E117" s="98"/>
      <c r="F117" s="81"/>
      <c r="G117" s="81"/>
      <c r="H117" s="81"/>
      <c r="I117" s="93"/>
      <c r="J117" s="93"/>
      <c r="K117" s="93"/>
      <c r="L117" s="1"/>
      <c r="M117" s="70"/>
      <c r="N117" s="70"/>
      <c r="O117" s="70"/>
      <c r="P117" s="70"/>
      <c r="Q117" s="70"/>
      <c r="R117" s="70"/>
      <c r="S117" s="70"/>
    </row>
    <row r="118" spans="1:19" s="36" customFormat="1" x14ac:dyDescent="0.2">
      <c r="A118" s="70"/>
      <c r="D118" s="98"/>
      <c r="E118" s="98"/>
      <c r="F118" s="81"/>
      <c r="G118" s="81"/>
      <c r="H118" s="81"/>
      <c r="I118" s="93"/>
      <c r="J118" s="93"/>
      <c r="K118" s="93"/>
      <c r="L118" s="1"/>
      <c r="M118" s="70"/>
      <c r="N118" s="70"/>
      <c r="O118" s="70"/>
      <c r="P118" s="70"/>
      <c r="Q118" s="70"/>
      <c r="R118" s="70"/>
      <c r="S118" s="70"/>
    </row>
    <row r="119" spans="1:19" s="36" customFormat="1" x14ac:dyDescent="0.2">
      <c r="A119" s="70"/>
      <c r="D119" s="98"/>
      <c r="E119" s="98"/>
      <c r="F119" s="81"/>
      <c r="G119" s="81"/>
      <c r="H119" s="81"/>
      <c r="I119" s="93"/>
      <c r="J119" s="93"/>
      <c r="K119" s="93"/>
      <c r="L119" s="1"/>
      <c r="M119" s="70"/>
      <c r="N119" s="70"/>
      <c r="O119" s="70"/>
      <c r="P119" s="70"/>
      <c r="Q119" s="70"/>
      <c r="R119" s="70"/>
      <c r="S119" s="70"/>
    </row>
    <row r="120" spans="1:19" s="36" customFormat="1" x14ac:dyDescent="0.2">
      <c r="A120" s="70"/>
      <c r="D120" s="98"/>
      <c r="E120" s="98"/>
      <c r="F120" s="81"/>
      <c r="G120" s="81"/>
      <c r="H120" s="81"/>
      <c r="I120" s="93"/>
      <c r="J120" s="93"/>
      <c r="K120" s="93"/>
      <c r="L120" s="1"/>
      <c r="M120" s="70"/>
      <c r="N120" s="70"/>
      <c r="O120" s="70"/>
      <c r="P120" s="70"/>
      <c r="Q120" s="70"/>
      <c r="R120" s="70"/>
      <c r="S120" s="70"/>
    </row>
    <row r="121" spans="1:19" s="36" customFormat="1" x14ac:dyDescent="0.2">
      <c r="A121" s="70"/>
      <c r="D121" s="98"/>
      <c r="E121" s="98"/>
      <c r="F121" s="81"/>
      <c r="G121" s="81"/>
      <c r="H121" s="81"/>
      <c r="I121" s="93"/>
      <c r="J121" s="93"/>
      <c r="K121" s="93"/>
      <c r="L121" s="1"/>
      <c r="M121" s="70"/>
      <c r="N121" s="70"/>
      <c r="O121" s="70"/>
      <c r="P121" s="70"/>
      <c r="Q121" s="70"/>
      <c r="R121" s="70"/>
      <c r="S121" s="70"/>
    </row>
    <row r="122" spans="1:19" s="36" customFormat="1" x14ac:dyDescent="0.2">
      <c r="A122" s="70"/>
      <c r="D122" s="98"/>
      <c r="E122" s="98"/>
      <c r="F122" s="81"/>
      <c r="G122" s="81"/>
      <c r="H122" s="81"/>
      <c r="I122" s="93"/>
      <c r="J122" s="93"/>
      <c r="K122" s="93"/>
      <c r="L122" s="1"/>
      <c r="M122" s="70"/>
      <c r="N122" s="70"/>
      <c r="O122" s="70"/>
      <c r="P122" s="70"/>
      <c r="Q122" s="70"/>
      <c r="R122" s="70"/>
      <c r="S122" s="70"/>
    </row>
    <row r="123" spans="1:19" s="36" customFormat="1" x14ac:dyDescent="0.2">
      <c r="A123" s="70"/>
      <c r="D123" s="98"/>
      <c r="E123" s="98"/>
      <c r="F123" s="81"/>
      <c r="G123" s="81"/>
      <c r="H123" s="81"/>
      <c r="I123" s="93"/>
      <c r="J123" s="93"/>
      <c r="K123" s="1"/>
      <c r="L123" s="1"/>
      <c r="M123" s="70"/>
      <c r="N123" s="70"/>
      <c r="O123" s="70"/>
      <c r="P123" s="70"/>
      <c r="Q123" s="70"/>
      <c r="R123" s="70"/>
      <c r="S123" s="70"/>
    </row>
    <row r="124" spans="1:19" s="36" customFormat="1" x14ac:dyDescent="0.2">
      <c r="A124" s="70"/>
      <c r="D124" s="98"/>
      <c r="E124" s="98"/>
      <c r="F124" s="81"/>
      <c r="G124" s="81"/>
      <c r="H124" s="81"/>
      <c r="I124" s="93"/>
      <c r="J124" s="93"/>
      <c r="K124" s="1"/>
      <c r="L124" s="1"/>
      <c r="M124" s="70"/>
      <c r="N124" s="70"/>
      <c r="O124" s="70"/>
      <c r="P124" s="70"/>
      <c r="Q124" s="70"/>
      <c r="R124" s="70"/>
      <c r="S124" s="70"/>
    </row>
    <row r="125" spans="1:19" s="36" customFormat="1" x14ac:dyDescent="0.2">
      <c r="A125" s="70"/>
      <c r="D125" s="98"/>
      <c r="E125" s="98"/>
      <c r="F125" s="81"/>
      <c r="G125" s="81"/>
      <c r="H125" s="81"/>
      <c r="I125" s="93"/>
      <c r="J125" s="93"/>
      <c r="K125" s="1"/>
      <c r="L125" s="1"/>
      <c r="M125" s="70"/>
      <c r="N125" s="70"/>
      <c r="O125" s="70"/>
      <c r="P125" s="70"/>
      <c r="Q125" s="70"/>
      <c r="R125" s="70"/>
      <c r="S125" s="70"/>
    </row>
    <row r="126" spans="1:19" s="36" customFormat="1" x14ac:dyDescent="0.2">
      <c r="A126" s="70"/>
      <c r="D126" s="98"/>
      <c r="E126" s="98"/>
      <c r="F126" s="81"/>
      <c r="G126" s="81"/>
      <c r="H126" s="81"/>
      <c r="I126" s="93"/>
      <c r="J126" s="93"/>
      <c r="K126" s="1"/>
      <c r="L126" s="1"/>
      <c r="M126" s="70"/>
      <c r="N126" s="70"/>
      <c r="O126" s="70"/>
      <c r="P126" s="70"/>
      <c r="Q126" s="70"/>
      <c r="R126" s="70"/>
      <c r="S126" s="70"/>
    </row>
    <row r="127" spans="1:19" s="36" customFormat="1" x14ac:dyDescent="0.2">
      <c r="A127" s="70"/>
      <c r="D127" s="98"/>
      <c r="E127" s="98"/>
      <c r="F127" s="81"/>
      <c r="G127" s="81"/>
      <c r="H127" s="81"/>
      <c r="I127" s="93"/>
      <c r="J127" s="93"/>
      <c r="K127" s="1"/>
      <c r="L127" s="1"/>
      <c r="M127" s="70"/>
      <c r="N127" s="70"/>
      <c r="O127" s="70"/>
      <c r="P127" s="70"/>
      <c r="Q127" s="70"/>
      <c r="R127" s="70"/>
      <c r="S127" s="70"/>
    </row>
    <row r="128" spans="1:19" s="36" customFormat="1" x14ac:dyDescent="0.2">
      <c r="A128" s="70"/>
      <c r="D128" s="98"/>
      <c r="E128" s="98"/>
      <c r="F128" s="81"/>
      <c r="G128" s="81"/>
      <c r="H128" s="81"/>
      <c r="I128" s="93"/>
      <c r="J128" s="93"/>
      <c r="K128" s="1"/>
      <c r="L128" s="1"/>
      <c r="M128" s="70"/>
      <c r="N128" s="70"/>
      <c r="O128" s="70"/>
      <c r="P128" s="70"/>
      <c r="Q128" s="70"/>
      <c r="R128" s="70"/>
      <c r="S128" s="70"/>
    </row>
    <row r="129" spans="1:19" s="36" customFormat="1" x14ac:dyDescent="0.2">
      <c r="A129" s="70"/>
      <c r="D129" s="98"/>
      <c r="E129" s="98"/>
      <c r="F129" s="81"/>
      <c r="G129" s="81"/>
      <c r="H129" s="81"/>
      <c r="I129" s="93"/>
      <c r="J129" s="93"/>
      <c r="K129" s="1"/>
      <c r="L129" s="1"/>
      <c r="M129" s="70"/>
      <c r="N129" s="70"/>
      <c r="O129" s="70"/>
      <c r="P129" s="70"/>
      <c r="Q129" s="70"/>
      <c r="R129" s="70"/>
      <c r="S129" s="70"/>
    </row>
    <row r="130" spans="1:19" s="36" customFormat="1" x14ac:dyDescent="0.2">
      <c r="A130" s="70"/>
      <c r="D130" s="98"/>
      <c r="E130" s="98"/>
      <c r="F130" s="81"/>
      <c r="G130" s="81"/>
      <c r="H130" s="81"/>
      <c r="I130" s="93"/>
      <c r="J130" s="93"/>
      <c r="K130" s="1"/>
      <c r="L130" s="1"/>
      <c r="M130" s="70"/>
      <c r="N130" s="70"/>
      <c r="O130" s="70"/>
      <c r="P130" s="70"/>
      <c r="Q130" s="70"/>
      <c r="R130" s="70"/>
      <c r="S130" s="70"/>
    </row>
    <row r="131" spans="1:19" s="36" customFormat="1" x14ac:dyDescent="0.2">
      <c r="A131" s="70"/>
      <c r="D131" s="98"/>
      <c r="E131" s="98"/>
      <c r="F131" s="81"/>
      <c r="G131" s="81"/>
      <c r="H131" s="81"/>
      <c r="I131" s="93"/>
      <c r="J131" s="93"/>
      <c r="K131" s="1"/>
      <c r="L131" s="1"/>
      <c r="M131" s="70"/>
      <c r="N131" s="70"/>
      <c r="O131" s="70"/>
      <c r="P131" s="70"/>
      <c r="Q131" s="70"/>
      <c r="R131" s="70"/>
      <c r="S131" s="70"/>
    </row>
    <row r="132" spans="1:19" s="36" customFormat="1" x14ac:dyDescent="0.2">
      <c r="A132" s="70"/>
      <c r="D132" s="98"/>
      <c r="E132" s="98"/>
      <c r="F132" s="81"/>
      <c r="G132" s="81"/>
      <c r="H132" s="81"/>
      <c r="I132" s="93"/>
      <c r="J132" s="93"/>
      <c r="K132" s="1"/>
      <c r="L132" s="1"/>
      <c r="M132" s="70"/>
      <c r="N132" s="70"/>
      <c r="O132" s="70"/>
      <c r="P132" s="70"/>
      <c r="Q132" s="70"/>
      <c r="R132" s="70"/>
      <c r="S132" s="70"/>
    </row>
    <row r="133" spans="1:19" s="36" customFormat="1" x14ac:dyDescent="0.2">
      <c r="A133" s="70"/>
      <c r="D133" s="98"/>
      <c r="E133" s="98"/>
      <c r="F133" s="81"/>
      <c r="G133" s="81"/>
      <c r="H133" s="81"/>
      <c r="I133" s="93"/>
      <c r="J133" s="93"/>
      <c r="K133" s="1"/>
      <c r="L133" s="1"/>
      <c r="M133" s="70"/>
      <c r="N133" s="70"/>
      <c r="O133" s="70"/>
      <c r="P133" s="70"/>
      <c r="Q133" s="70"/>
      <c r="R133" s="70"/>
      <c r="S133" s="70"/>
    </row>
    <row r="134" spans="1:19" s="36" customFormat="1" x14ac:dyDescent="0.2">
      <c r="A134" s="70"/>
      <c r="D134" s="98"/>
      <c r="E134" s="98"/>
      <c r="F134" s="81"/>
      <c r="G134" s="81"/>
      <c r="H134" s="81"/>
      <c r="I134" s="93"/>
      <c r="J134" s="93"/>
      <c r="K134" s="1"/>
      <c r="L134" s="1"/>
      <c r="M134" s="70"/>
      <c r="N134" s="70"/>
      <c r="O134" s="70"/>
      <c r="P134" s="70"/>
      <c r="Q134" s="70"/>
      <c r="R134" s="70"/>
      <c r="S134" s="70"/>
    </row>
    <row r="135" spans="1:19" s="36" customFormat="1" x14ac:dyDescent="0.2">
      <c r="A135" s="70"/>
      <c r="D135" s="98"/>
      <c r="E135" s="98"/>
      <c r="F135" s="81"/>
      <c r="G135" s="81"/>
      <c r="H135" s="81"/>
      <c r="I135" s="93"/>
      <c r="J135" s="1"/>
      <c r="K135" s="1"/>
      <c r="L135" s="1"/>
      <c r="M135" s="70"/>
      <c r="N135" s="70"/>
      <c r="O135" s="70"/>
      <c r="P135" s="70"/>
      <c r="Q135" s="70"/>
      <c r="R135" s="70"/>
      <c r="S135" s="70"/>
    </row>
    <row r="136" spans="1:19" s="36" customFormat="1" x14ac:dyDescent="0.2">
      <c r="A136" s="70"/>
      <c r="D136" s="98"/>
      <c r="E136" s="98"/>
      <c r="F136" s="81"/>
      <c r="G136" s="81"/>
      <c r="H136" s="81"/>
      <c r="I136" s="93"/>
      <c r="J136" s="1"/>
      <c r="K136" s="1"/>
      <c r="L136" s="1"/>
      <c r="M136" s="70"/>
      <c r="N136" s="70"/>
      <c r="O136" s="70"/>
      <c r="P136" s="70"/>
      <c r="Q136" s="70"/>
      <c r="R136" s="70"/>
      <c r="S136" s="70"/>
    </row>
    <row r="137" spans="1:19" s="36" customFormat="1" x14ac:dyDescent="0.2">
      <c r="A137" s="70"/>
      <c r="D137" s="98"/>
      <c r="E137" s="98"/>
      <c r="F137" s="81"/>
      <c r="G137" s="81"/>
      <c r="H137" s="81"/>
      <c r="I137" s="93"/>
      <c r="J137" s="1"/>
      <c r="K137" s="1"/>
      <c r="L137" s="1"/>
      <c r="M137" s="70"/>
      <c r="N137" s="70"/>
      <c r="O137" s="70"/>
      <c r="P137" s="70"/>
      <c r="Q137" s="70"/>
      <c r="R137" s="70"/>
      <c r="S137" s="70"/>
    </row>
    <row r="138" spans="1:19" s="36" customFormat="1" x14ac:dyDescent="0.2">
      <c r="A138" s="70"/>
      <c r="D138" s="98"/>
      <c r="E138" s="98"/>
      <c r="F138" s="81"/>
      <c r="G138" s="81"/>
      <c r="H138" s="81"/>
      <c r="I138" s="93"/>
      <c r="J138" s="1"/>
      <c r="K138" s="1"/>
      <c r="L138" s="1"/>
      <c r="M138" s="70"/>
      <c r="N138" s="70"/>
      <c r="O138" s="70"/>
      <c r="P138" s="70"/>
      <c r="Q138" s="70"/>
      <c r="R138" s="70"/>
      <c r="S138" s="70"/>
    </row>
    <row r="139" spans="1:19" s="36" customFormat="1" x14ac:dyDescent="0.2">
      <c r="A139" s="70"/>
      <c r="D139" s="98"/>
      <c r="E139" s="98"/>
      <c r="F139" s="81"/>
      <c r="G139" s="81"/>
      <c r="H139" s="81"/>
      <c r="I139" s="93"/>
      <c r="J139" s="1"/>
      <c r="K139" s="1"/>
      <c r="L139" s="1"/>
      <c r="M139" s="70"/>
      <c r="N139" s="70"/>
      <c r="O139" s="70"/>
      <c r="P139" s="70"/>
      <c r="Q139" s="70"/>
      <c r="R139" s="70"/>
      <c r="S139" s="70"/>
    </row>
    <row r="140" spans="1:19" s="36" customFormat="1" x14ac:dyDescent="0.2">
      <c r="A140" s="70"/>
      <c r="D140" s="98"/>
      <c r="E140" s="98"/>
      <c r="F140" s="81"/>
      <c r="G140" s="81"/>
      <c r="H140" s="81"/>
      <c r="I140" s="93"/>
      <c r="J140" s="1"/>
      <c r="K140" s="1"/>
      <c r="L140" s="1"/>
      <c r="M140" s="70"/>
      <c r="N140" s="70"/>
      <c r="O140" s="70"/>
      <c r="P140" s="70"/>
      <c r="Q140" s="70"/>
      <c r="R140" s="70"/>
      <c r="S140" s="70"/>
    </row>
    <row r="141" spans="1:19" s="36" customFormat="1" x14ac:dyDescent="0.2">
      <c r="A141" s="70"/>
      <c r="D141" s="98"/>
      <c r="E141" s="98"/>
      <c r="F141" s="81"/>
      <c r="G141" s="81"/>
      <c r="H141" s="81"/>
      <c r="I141" s="93"/>
      <c r="J141" s="1"/>
      <c r="K141" s="1"/>
      <c r="L141" s="1"/>
      <c r="M141" s="70"/>
      <c r="N141" s="70"/>
      <c r="O141" s="70"/>
      <c r="P141" s="70"/>
      <c r="Q141" s="70"/>
      <c r="R141" s="70"/>
      <c r="S141" s="70"/>
    </row>
    <row r="142" spans="1:19" s="36" customFormat="1" x14ac:dyDescent="0.2">
      <c r="A142" s="70"/>
      <c r="D142" s="98"/>
      <c r="E142" s="98"/>
      <c r="F142" s="81"/>
      <c r="G142" s="81"/>
      <c r="H142" s="81"/>
      <c r="I142" s="93"/>
      <c r="J142" s="1"/>
      <c r="K142" s="1"/>
      <c r="L142" s="1"/>
      <c r="M142" s="70"/>
      <c r="N142" s="70"/>
      <c r="O142" s="70"/>
      <c r="P142" s="70"/>
      <c r="Q142" s="70"/>
      <c r="R142" s="70"/>
      <c r="S142" s="70"/>
    </row>
    <row r="143" spans="1:19" s="36" customFormat="1" x14ac:dyDescent="0.2">
      <c r="A143" s="70"/>
      <c r="D143" s="98"/>
      <c r="E143" s="98"/>
      <c r="F143" s="81"/>
      <c r="G143" s="81"/>
      <c r="H143" s="81"/>
      <c r="I143" s="93"/>
      <c r="J143" s="1"/>
      <c r="K143" s="1"/>
      <c r="L143" s="1"/>
      <c r="M143" s="70"/>
      <c r="N143" s="70"/>
      <c r="O143" s="70"/>
      <c r="P143" s="70"/>
      <c r="Q143" s="70"/>
      <c r="R143" s="70"/>
      <c r="S143" s="70"/>
    </row>
    <row r="144" spans="1:19" s="36" customFormat="1" x14ac:dyDescent="0.2">
      <c r="A144" s="70"/>
      <c r="D144" s="98"/>
      <c r="E144" s="98"/>
      <c r="F144" s="81"/>
      <c r="G144" s="81"/>
      <c r="H144" s="81"/>
      <c r="I144" s="93"/>
      <c r="J144" s="1"/>
      <c r="K144" s="1"/>
      <c r="L144" s="1"/>
      <c r="M144" s="70"/>
      <c r="N144" s="70"/>
      <c r="O144" s="70"/>
      <c r="P144" s="70"/>
      <c r="Q144" s="70"/>
      <c r="R144" s="70"/>
      <c r="S144" s="70"/>
    </row>
    <row r="145" spans="1:26" s="36" customFormat="1" x14ac:dyDescent="0.2">
      <c r="A145" s="70"/>
      <c r="D145" s="98"/>
      <c r="E145" s="98"/>
      <c r="F145" s="81"/>
      <c r="G145" s="81"/>
      <c r="H145" s="81"/>
      <c r="I145" s="93"/>
      <c r="J145" s="1"/>
      <c r="K145" s="1"/>
      <c r="L145" s="1"/>
      <c r="M145" s="70"/>
      <c r="N145" s="70"/>
      <c r="O145" s="70"/>
      <c r="P145" s="70"/>
      <c r="Q145" s="70"/>
      <c r="R145" s="70"/>
      <c r="S145" s="70"/>
    </row>
    <row r="146" spans="1:26" s="36" customFormat="1" x14ac:dyDescent="0.2">
      <c r="A146" s="70"/>
      <c r="D146" s="98"/>
      <c r="E146" s="98"/>
      <c r="F146" s="81"/>
      <c r="G146" s="81"/>
      <c r="H146" s="81"/>
      <c r="I146" s="93"/>
      <c r="J146" s="1"/>
      <c r="K146" s="1"/>
      <c r="L146" s="1"/>
      <c r="M146" s="70"/>
      <c r="N146" s="70"/>
      <c r="O146" s="70"/>
      <c r="P146" s="70"/>
      <c r="Q146" s="70"/>
      <c r="R146" s="70"/>
      <c r="S146" s="70"/>
    </row>
    <row r="147" spans="1:26" s="36" customFormat="1" x14ac:dyDescent="0.2">
      <c r="A147" s="72"/>
      <c r="D147" s="98"/>
      <c r="E147" s="98"/>
      <c r="F147" s="81"/>
      <c r="G147" s="81"/>
      <c r="H147" s="81"/>
      <c r="I147" s="2"/>
      <c r="J147" s="2"/>
      <c r="K147" s="2"/>
      <c r="L147" s="2"/>
      <c r="M147" s="70"/>
      <c r="N147" s="70"/>
      <c r="O147" s="70"/>
      <c r="P147" s="70"/>
      <c r="Q147" s="70"/>
      <c r="R147" s="70"/>
      <c r="S147" s="70"/>
    </row>
    <row r="148" spans="1:26" s="36" customFormat="1" x14ac:dyDescent="0.2">
      <c r="A148" s="72"/>
      <c r="D148" s="98"/>
      <c r="E148" s="98"/>
      <c r="F148" s="81"/>
      <c r="G148" s="81"/>
      <c r="H148" s="81"/>
      <c r="I148" s="2"/>
      <c r="J148" s="2"/>
      <c r="K148" s="2"/>
      <c r="L148" s="2"/>
      <c r="M148" s="70"/>
      <c r="N148" s="70"/>
      <c r="O148" s="70"/>
      <c r="P148" s="70"/>
      <c r="Q148" s="70"/>
      <c r="R148" s="70"/>
      <c r="S148" s="70"/>
    </row>
    <row r="149" spans="1:26" s="36" customFormat="1" x14ac:dyDescent="0.2">
      <c r="A149" s="72"/>
      <c r="D149" s="98"/>
      <c r="E149" s="98"/>
      <c r="F149" s="81"/>
      <c r="G149" s="81"/>
      <c r="H149" s="81"/>
      <c r="I149" s="2"/>
      <c r="J149" s="2"/>
      <c r="K149" s="2"/>
      <c r="L149" s="2"/>
      <c r="M149" s="70"/>
      <c r="N149" s="70"/>
      <c r="O149" s="70"/>
      <c r="P149" s="70"/>
      <c r="Q149" s="70"/>
      <c r="R149" s="70"/>
      <c r="S149" s="70"/>
    </row>
    <row r="150" spans="1:26" s="36" customFormat="1" x14ac:dyDescent="0.2">
      <c r="A150" s="72"/>
      <c r="D150" s="98"/>
      <c r="E150" s="98"/>
      <c r="F150" s="81"/>
      <c r="G150" s="81"/>
      <c r="H150" s="81"/>
      <c r="I150" s="2"/>
      <c r="J150" s="2"/>
      <c r="K150" s="2"/>
      <c r="L150" s="2"/>
      <c r="M150" s="70"/>
      <c r="N150" s="70"/>
      <c r="O150" s="70"/>
      <c r="P150" s="70"/>
      <c r="Q150" s="70"/>
      <c r="R150" s="70"/>
      <c r="S150" s="70"/>
    </row>
    <row r="151" spans="1:26" s="36" customFormat="1" x14ac:dyDescent="0.2">
      <c r="A151" s="72"/>
      <c r="D151" s="98"/>
      <c r="E151" s="98"/>
      <c r="F151" s="81"/>
      <c r="G151" s="81"/>
      <c r="H151" s="81"/>
      <c r="I151" s="2"/>
      <c r="J151" s="2"/>
      <c r="K151" s="2"/>
      <c r="L151" s="2"/>
      <c r="M151" s="70"/>
      <c r="N151" s="70"/>
      <c r="O151" s="70"/>
      <c r="P151" s="70"/>
      <c r="Q151" s="70"/>
      <c r="R151" s="70"/>
      <c r="S151" s="70"/>
    </row>
    <row r="152" spans="1:26" s="36" customFormat="1" x14ac:dyDescent="0.2">
      <c r="A152" s="72"/>
      <c r="D152" s="98"/>
      <c r="E152" s="98"/>
      <c r="F152" s="81"/>
      <c r="G152" s="81"/>
      <c r="H152" s="81"/>
      <c r="I152" s="2"/>
      <c r="J152" s="2"/>
      <c r="K152" s="2"/>
      <c r="L152" s="2"/>
      <c r="M152" s="70"/>
      <c r="N152" s="70"/>
      <c r="O152" s="70"/>
      <c r="P152" s="70"/>
      <c r="Q152" s="70"/>
      <c r="R152" s="70"/>
      <c r="S152" s="70"/>
    </row>
    <row r="153" spans="1:26" s="36" customFormat="1" x14ac:dyDescent="0.2">
      <c r="A153" s="72"/>
      <c r="D153" s="98"/>
      <c r="E153" s="98"/>
      <c r="F153" s="81"/>
      <c r="G153" s="81"/>
      <c r="H153" s="81"/>
      <c r="I153" s="2"/>
      <c r="J153" s="2"/>
      <c r="K153" s="2"/>
      <c r="L153" s="2"/>
      <c r="M153" s="70"/>
      <c r="N153" s="70"/>
      <c r="O153" s="70"/>
      <c r="P153" s="70"/>
      <c r="Q153" s="70"/>
      <c r="R153" s="70"/>
      <c r="S153" s="70"/>
    </row>
    <row r="154" spans="1:26" s="36" customFormat="1" x14ac:dyDescent="0.2">
      <c r="A154" s="72"/>
      <c r="D154" s="98"/>
      <c r="E154" s="98"/>
      <c r="F154" s="81"/>
      <c r="G154" s="81"/>
      <c r="H154" s="81"/>
      <c r="I154" s="2"/>
      <c r="J154" s="2"/>
      <c r="K154" s="2"/>
      <c r="L154" s="2"/>
      <c r="M154" s="70"/>
      <c r="N154" s="70"/>
      <c r="O154" s="70"/>
      <c r="P154" s="70"/>
      <c r="Q154" s="70"/>
      <c r="R154" s="70"/>
      <c r="S154" s="70"/>
    </row>
    <row r="155" spans="1:26" s="36" customFormat="1" x14ac:dyDescent="0.2">
      <c r="A155" s="72"/>
      <c r="D155" s="98"/>
      <c r="E155" s="98"/>
      <c r="F155" s="81"/>
      <c r="G155" s="81"/>
      <c r="H155" s="81"/>
      <c r="I155" s="2"/>
      <c r="J155" s="2"/>
      <c r="K155" s="2"/>
      <c r="L155" s="2"/>
      <c r="M155" s="70"/>
      <c r="N155" s="70"/>
      <c r="O155" s="70"/>
      <c r="P155" s="70"/>
      <c r="Q155" s="70"/>
      <c r="R155" s="70"/>
      <c r="S155" s="70"/>
    </row>
    <row r="156" spans="1:26" s="99" customFormat="1" x14ac:dyDescent="0.2">
      <c r="A156" s="72"/>
      <c r="D156" s="98"/>
      <c r="E156" s="98"/>
      <c r="F156" s="81"/>
      <c r="G156" s="81"/>
      <c r="H156" s="81"/>
      <c r="I156" s="100"/>
      <c r="J156" s="100"/>
      <c r="K156" s="100"/>
      <c r="L156" s="2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  <c r="Z156" s="36"/>
    </row>
    <row r="157" spans="1:26" s="99" customFormat="1" x14ac:dyDescent="0.2">
      <c r="A157" s="72"/>
      <c r="D157" s="98"/>
      <c r="E157" s="98"/>
      <c r="F157" s="81"/>
      <c r="G157" s="81"/>
      <c r="H157" s="81"/>
      <c r="I157" s="100"/>
      <c r="J157" s="100"/>
      <c r="K157" s="100"/>
      <c r="L157" s="2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</row>
    <row r="158" spans="1:26" s="99" customFormat="1" x14ac:dyDescent="0.2">
      <c r="A158" s="72"/>
      <c r="D158" s="98"/>
      <c r="E158" s="98"/>
      <c r="F158" s="81"/>
      <c r="G158" s="81"/>
      <c r="H158" s="81"/>
      <c r="I158" s="100"/>
      <c r="J158" s="100"/>
      <c r="K158" s="100"/>
      <c r="L158" s="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</row>
    <row r="159" spans="1:26" x14ac:dyDescent="0.2">
      <c r="A159" s="72"/>
      <c r="B159" s="37"/>
      <c r="C159" s="37"/>
      <c r="D159" s="98"/>
      <c r="E159" s="98"/>
      <c r="F159" s="2"/>
      <c r="G159" s="2"/>
      <c r="H159" s="2"/>
    </row>
    <row r="160" spans="1:26" x14ac:dyDescent="0.2">
      <c r="A160" s="72"/>
      <c r="B160" s="37"/>
      <c r="C160" s="37"/>
      <c r="D160" s="98"/>
      <c r="E160" s="98"/>
      <c r="F160" s="2"/>
      <c r="G160" s="2"/>
      <c r="H160" s="2"/>
    </row>
    <row r="161" spans="1:8" x14ac:dyDescent="0.2">
      <c r="A161" s="72"/>
      <c r="B161" s="37"/>
      <c r="C161" s="37"/>
      <c r="D161" s="98"/>
      <c r="E161" s="98"/>
      <c r="F161" s="2"/>
      <c r="G161" s="2"/>
      <c r="H161" s="2"/>
    </row>
    <row r="162" spans="1:8" x14ac:dyDescent="0.2">
      <c r="A162" s="72"/>
      <c r="B162" s="37"/>
      <c r="C162" s="37"/>
      <c r="D162" s="98"/>
      <c r="E162" s="98"/>
      <c r="F162" s="2"/>
      <c r="G162" s="2"/>
      <c r="H162" s="2"/>
    </row>
    <row r="163" spans="1:8" x14ac:dyDescent="0.2">
      <c r="A163" s="72"/>
      <c r="B163" s="37"/>
      <c r="C163" s="37"/>
      <c r="D163" s="98"/>
      <c r="E163" s="98"/>
      <c r="F163" s="2"/>
      <c r="G163" s="2"/>
      <c r="H163" s="2"/>
    </row>
    <row r="164" spans="1:8" x14ac:dyDescent="0.2">
      <c r="A164" s="72"/>
      <c r="B164" s="37"/>
      <c r="C164" s="37"/>
      <c r="D164" s="98"/>
      <c r="E164" s="98"/>
      <c r="F164" s="2"/>
      <c r="G164" s="2"/>
      <c r="H164" s="2"/>
    </row>
    <row r="165" spans="1:8" x14ac:dyDescent="0.2">
      <c r="A165" s="72"/>
      <c r="B165" s="37"/>
      <c r="C165" s="37"/>
      <c r="D165" s="98"/>
      <c r="E165" s="98"/>
      <c r="F165" s="2"/>
      <c r="G165" s="2"/>
      <c r="H165" s="2"/>
    </row>
    <row r="166" spans="1:8" x14ac:dyDescent="0.2">
      <c r="A166" s="72"/>
      <c r="B166" s="37"/>
      <c r="C166" s="37"/>
      <c r="D166" s="98"/>
      <c r="E166" s="98"/>
      <c r="F166" s="2"/>
      <c r="G166" s="2"/>
      <c r="H166" s="2"/>
    </row>
    <row r="167" spans="1:8" x14ac:dyDescent="0.2">
      <c r="A167" s="72"/>
      <c r="B167" s="37"/>
      <c r="C167" s="37"/>
      <c r="D167" s="98"/>
      <c r="E167" s="98"/>
      <c r="F167" s="2"/>
      <c r="G167" s="2"/>
      <c r="H167" s="2"/>
    </row>
    <row r="168" spans="1:8" x14ac:dyDescent="0.2">
      <c r="A168" s="72"/>
      <c r="B168" s="37"/>
      <c r="C168" s="37"/>
      <c r="D168" s="98"/>
      <c r="E168" s="98"/>
      <c r="F168" s="2"/>
      <c r="G168" s="2"/>
      <c r="H168" s="2"/>
    </row>
    <row r="169" spans="1:8" x14ac:dyDescent="0.2">
      <c r="A169" s="72"/>
      <c r="B169" s="37"/>
      <c r="C169" s="37"/>
      <c r="D169" s="98"/>
      <c r="E169" s="98"/>
      <c r="F169" s="2"/>
      <c r="G169" s="2"/>
      <c r="H169" s="2"/>
    </row>
    <row r="170" spans="1:8" x14ac:dyDescent="0.2">
      <c r="A170" s="72"/>
      <c r="B170" s="37"/>
      <c r="C170" s="37"/>
      <c r="D170" s="98"/>
      <c r="E170" s="98"/>
      <c r="F170" s="2"/>
      <c r="G170" s="2"/>
      <c r="H170" s="2"/>
    </row>
    <row r="171" spans="1:8" x14ac:dyDescent="0.2">
      <c r="A171" s="72"/>
      <c r="B171" s="37"/>
      <c r="C171" s="37"/>
      <c r="D171" s="98"/>
      <c r="E171" s="73"/>
      <c r="F171" s="2"/>
      <c r="G171" s="2"/>
      <c r="H171" s="2"/>
    </row>
    <row r="172" spans="1:8" x14ac:dyDescent="0.2">
      <c r="A172" s="72"/>
      <c r="B172" s="37"/>
      <c r="C172" s="37"/>
      <c r="D172" s="98"/>
      <c r="E172" s="73"/>
      <c r="F172" s="2"/>
      <c r="G172" s="2"/>
      <c r="H172" s="2"/>
    </row>
    <row r="173" spans="1:8" x14ac:dyDescent="0.2">
      <c r="A173" s="72"/>
      <c r="B173" s="37"/>
      <c r="C173" s="37"/>
      <c r="D173" s="98"/>
      <c r="E173" s="73"/>
      <c r="F173" s="2"/>
      <c r="G173" s="2"/>
      <c r="H173" s="2"/>
    </row>
    <row r="174" spans="1:8" x14ac:dyDescent="0.2">
      <c r="A174" s="72"/>
      <c r="B174" s="37"/>
      <c r="C174" s="37"/>
      <c r="D174" s="98"/>
      <c r="E174" s="73"/>
      <c r="F174" s="2"/>
      <c r="G174" s="2"/>
      <c r="H174" s="2"/>
    </row>
    <row r="175" spans="1:8" x14ac:dyDescent="0.2">
      <c r="A175" s="72"/>
      <c r="B175" s="37"/>
      <c r="C175" s="37"/>
      <c r="D175" s="98"/>
      <c r="E175" s="73"/>
      <c r="F175" s="2"/>
      <c r="G175" s="2"/>
      <c r="H175" s="2"/>
    </row>
    <row r="176" spans="1:8" x14ac:dyDescent="0.2">
      <c r="A176" s="72"/>
      <c r="B176" s="37"/>
      <c r="C176" s="37"/>
      <c r="D176" s="98"/>
      <c r="E176" s="73"/>
      <c r="F176" s="2"/>
      <c r="G176" s="2"/>
      <c r="H176" s="2"/>
    </row>
    <row r="177" spans="1:8" x14ac:dyDescent="0.2">
      <c r="A177" s="72"/>
      <c r="B177" s="37"/>
      <c r="C177" s="37"/>
      <c r="D177" s="73"/>
      <c r="E177" s="73"/>
      <c r="F177" s="2"/>
      <c r="G177" s="2"/>
      <c r="H177" s="2"/>
    </row>
    <row r="178" spans="1:8" x14ac:dyDescent="0.2">
      <c r="A178" s="72"/>
      <c r="B178" s="37"/>
      <c r="C178" s="37"/>
      <c r="D178" s="73"/>
      <c r="E178" s="73"/>
      <c r="F178" s="2"/>
      <c r="G178" s="2"/>
      <c r="H178" s="2"/>
    </row>
    <row r="179" spans="1:8" x14ac:dyDescent="0.2">
      <c r="A179" s="72"/>
      <c r="B179" s="37"/>
      <c r="C179" s="37"/>
      <c r="D179" s="73"/>
      <c r="E179" s="73"/>
      <c r="F179" s="2"/>
      <c r="G179" s="2"/>
      <c r="H179" s="2"/>
    </row>
    <row r="180" spans="1:8" x14ac:dyDescent="0.2">
      <c r="A180" s="72"/>
      <c r="B180" s="37"/>
      <c r="C180" s="37"/>
      <c r="D180" s="73"/>
      <c r="E180" s="73"/>
      <c r="F180" s="2"/>
      <c r="G180" s="2"/>
      <c r="H180" s="2"/>
    </row>
    <row r="181" spans="1:8" x14ac:dyDescent="0.2">
      <c r="A181" s="72"/>
      <c r="B181" s="37"/>
      <c r="C181" s="37"/>
      <c r="D181" s="73"/>
      <c r="E181" s="73"/>
      <c r="F181" s="2"/>
      <c r="G181" s="2"/>
      <c r="H181" s="2"/>
    </row>
    <row r="182" spans="1:8" x14ac:dyDescent="0.2">
      <c r="A182" s="72"/>
      <c r="B182" s="37"/>
      <c r="C182" s="37"/>
      <c r="D182" s="73"/>
      <c r="E182" s="73"/>
    </row>
    <row r="183" spans="1:8" x14ac:dyDescent="0.2">
      <c r="B183" s="37"/>
      <c r="C183" s="37"/>
      <c r="D183" s="73"/>
      <c r="E183" s="73"/>
    </row>
    <row r="184" spans="1:8" x14ac:dyDescent="0.2">
      <c r="B184" s="37"/>
      <c r="C184" s="37"/>
      <c r="D184" s="73"/>
      <c r="E184" s="73"/>
    </row>
    <row r="185" spans="1:8" x14ac:dyDescent="0.2">
      <c r="B185" s="37"/>
      <c r="C185" s="73"/>
      <c r="D185" s="73"/>
      <c r="E185" s="73"/>
    </row>
    <row r="186" spans="1:8" x14ac:dyDescent="0.2">
      <c r="B186" s="37"/>
      <c r="C186" s="73"/>
      <c r="D186" s="73"/>
      <c r="E186" s="73"/>
    </row>
    <row r="187" spans="1:8" x14ac:dyDescent="0.2">
      <c r="B187" s="37"/>
      <c r="C187" s="73"/>
      <c r="D187" s="73"/>
      <c r="E187" s="73"/>
    </row>
    <row r="188" spans="1:8" x14ac:dyDescent="0.2">
      <c r="B188" s="37"/>
      <c r="C188" s="73"/>
      <c r="D188" s="73"/>
      <c r="E188" s="73"/>
    </row>
    <row r="189" spans="1:8" x14ac:dyDescent="0.2">
      <c r="B189" s="73"/>
      <c r="C189" s="73"/>
      <c r="D189" s="73"/>
      <c r="E189" s="73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22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10" width="12.85546875" style="44" customWidth="1"/>
    <col min="11" max="11" width="11.28515625" style="44" customWidth="1"/>
    <col min="12" max="12" width="1.7109375" style="2" customWidth="1"/>
    <col min="13" max="13" width="8.42578125" style="70" bestFit="1" customWidth="1"/>
    <col min="14" max="15" width="8.42578125" style="70" customWidth="1"/>
    <col min="16" max="16" width="10.140625" style="70" bestFit="1" customWidth="1"/>
    <col min="17" max="18" width="11.5703125" style="70" bestFit="1" customWidth="1"/>
    <col min="19" max="19" width="11.42578125" style="70"/>
    <col min="20" max="25" width="11.42578125" style="36"/>
    <col min="26" max="16384" width="11.42578125" style="37"/>
  </cols>
  <sheetData>
    <row r="1" spans="1:18" ht="33.7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P1" s="70" t="s">
        <v>69</v>
      </c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126"/>
      <c r="P6" s="270"/>
      <c r="Q6" s="90"/>
      <c r="R6" s="271"/>
    </row>
    <row r="7" spans="1:18" ht="15" x14ac:dyDescent="0.25">
      <c r="B7" s="41"/>
      <c r="C7" s="298" t="s">
        <v>70</v>
      </c>
      <c r="D7" s="298"/>
      <c r="E7" s="298"/>
      <c r="F7" s="298"/>
      <c r="G7" s="298"/>
      <c r="H7" s="298"/>
      <c r="I7" s="298"/>
      <c r="J7" s="298"/>
      <c r="K7" s="298"/>
      <c r="L7" s="126"/>
      <c r="P7" s="270"/>
      <c r="Q7" s="90"/>
      <c r="R7" s="271"/>
    </row>
    <row r="8" spans="1:18" ht="15" customHeight="1" x14ac:dyDescent="0.25">
      <c r="B8" s="19"/>
      <c r="C8" s="277" t="s">
        <v>214</v>
      </c>
      <c r="D8" s="277"/>
      <c r="E8" s="277"/>
      <c r="F8" s="277"/>
      <c r="G8" s="277"/>
      <c r="H8" s="277"/>
      <c r="I8" s="277"/>
      <c r="J8" s="277"/>
      <c r="K8" s="277"/>
      <c r="L8" s="175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91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M11" s="143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167.67599999999999</v>
      </c>
      <c r="D13" s="84">
        <v>313.30599999999998</v>
      </c>
      <c r="E13" s="84">
        <v>131.79900000000001</v>
      </c>
      <c r="F13" s="84">
        <v>297.33699999999999</v>
      </c>
      <c r="G13" s="84">
        <v>665.82899999999995</v>
      </c>
      <c r="H13" s="84">
        <v>174.66900000000001</v>
      </c>
      <c r="I13" s="227">
        <v>-73.766687843275065</v>
      </c>
      <c r="J13" s="227">
        <v>26.233312156724931</v>
      </c>
      <c r="K13" s="227">
        <v>123.93075870140615</v>
      </c>
      <c r="L13" s="40"/>
      <c r="M13" s="89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245.04499999999999</v>
      </c>
      <c r="D14" s="84">
        <v>233.935</v>
      </c>
      <c r="E14" s="84">
        <v>305.73899999999998</v>
      </c>
      <c r="F14" s="84">
        <v>202.79900000000001</v>
      </c>
      <c r="G14" s="84">
        <v>330.85700000000003</v>
      </c>
      <c r="H14" s="84">
        <v>183.21199999999999</v>
      </c>
      <c r="I14" s="47">
        <v>-44.625019268143042</v>
      </c>
      <c r="J14" s="47">
        <v>55.374980731856958</v>
      </c>
      <c r="K14" s="47">
        <v>63.145281781468363</v>
      </c>
      <c r="L14" s="40"/>
      <c r="M14" s="89">
        <v>1</v>
      </c>
      <c r="N14" s="70">
        <v>2018</v>
      </c>
      <c r="O14" s="70">
        <v>1</v>
      </c>
      <c r="P14" s="270">
        <v>284483</v>
      </c>
      <c r="Q14" s="90">
        <v>43101</v>
      </c>
      <c r="R14" s="272">
        <v>284.483</v>
      </c>
    </row>
    <row r="15" spans="1:18" ht="15" x14ac:dyDescent="0.25">
      <c r="A15" s="38"/>
      <c r="B15" s="2" t="s">
        <v>47</v>
      </c>
      <c r="C15" s="84">
        <v>325.93</v>
      </c>
      <c r="D15" s="84">
        <v>123.31399999999999</v>
      </c>
      <c r="E15" s="84">
        <v>204.80199999999999</v>
      </c>
      <c r="F15" s="84">
        <v>240.34700000000001</v>
      </c>
      <c r="G15" s="84">
        <v>218.43100000000001</v>
      </c>
      <c r="H15" s="84">
        <v>176.63900000000001</v>
      </c>
      <c r="I15" s="212">
        <v>-19.132815397081913</v>
      </c>
      <c r="J15" s="212">
        <v>80.867184602918087</v>
      </c>
      <c r="K15" s="212">
        <v>-9.1184828601979628</v>
      </c>
      <c r="L15" s="40"/>
      <c r="M15" s="89">
        <v>1</v>
      </c>
      <c r="N15" s="70">
        <v>2018</v>
      </c>
      <c r="O15" s="70">
        <v>2</v>
      </c>
      <c r="P15" s="270">
        <v>228196</v>
      </c>
      <c r="Q15" s="90">
        <v>43132</v>
      </c>
      <c r="R15" s="272">
        <v>256.33949999999999</v>
      </c>
    </row>
    <row r="16" spans="1:18" ht="15" x14ac:dyDescent="0.25">
      <c r="A16" s="38"/>
      <c r="B16" s="2" t="s">
        <v>48</v>
      </c>
      <c r="C16" s="84">
        <v>192.19900000000001</v>
      </c>
      <c r="D16" s="84">
        <v>53.067</v>
      </c>
      <c r="E16" s="84">
        <v>134.68299999999999</v>
      </c>
      <c r="F16" s="84">
        <v>532.44299999999998</v>
      </c>
      <c r="G16" s="84">
        <v>177.38900000000001</v>
      </c>
      <c r="H16" s="84"/>
      <c r="I16" s="47">
        <v>-100</v>
      </c>
      <c r="J16" s="47">
        <v>0</v>
      </c>
      <c r="K16" s="47">
        <v>-66.683945511538326</v>
      </c>
      <c r="L16" s="40"/>
      <c r="M16" s="89">
        <v>0</v>
      </c>
      <c r="N16" s="70">
        <v>2018</v>
      </c>
      <c r="O16" s="70">
        <v>3</v>
      </c>
      <c r="P16" s="270">
        <v>97301</v>
      </c>
      <c r="Q16" s="90">
        <v>43160</v>
      </c>
      <c r="R16" s="272">
        <v>203.32666666666665</v>
      </c>
    </row>
    <row r="17" spans="1:26" ht="15" x14ac:dyDescent="0.25">
      <c r="A17" s="38"/>
      <c r="B17" s="2" t="s">
        <v>49</v>
      </c>
      <c r="C17" s="84">
        <v>323.60500000000002</v>
      </c>
      <c r="D17" s="84">
        <v>121.438</v>
      </c>
      <c r="E17" s="84">
        <v>310.61500000000001</v>
      </c>
      <c r="F17" s="84">
        <v>218.124</v>
      </c>
      <c r="G17" s="84">
        <v>174.214</v>
      </c>
      <c r="H17" s="84"/>
      <c r="I17" s="47">
        <v>-100</v>
      </c>
      <c r="J17" s="47">
        <v>0</v>
      </c>
      <c r="K17" s="47">
        <v>-20.130751315765337</v>
      </c>
      <c r="L17" s="40"/>
      <c r="M17" s="89">
        <v>0</v>
      </c>
      <c r="N17" s="70">
        <v>2018</v>
      </c>
      <c r="O17" s="70">
        <v>4</v>
      </c>
      <c r="P17" s="270">
        <v>230136</v>
      </c>
      <c r="Q17" s="90">
        <v>43191</v>
      </c>
      <c r="R17" s="272">
        <v>210.029</v>
      </c>
    </row>
    <row r="18" spans="1:26" ht="15" x14ac:dyDescent="0.25">
      <c r="A18" s="38"/>
      <c r="B18" s="2" t="s">
        <v>50</v>
      </c>
      <c r="C18" s="84">
        <v>264.947</v>
      </c>
      <c r="D18" s="84">
        <v>196.67699999999999</v>
      </c>
      <c r="E18" s="84">
        <v>309.87900000000002</v>
      </c>
      <c r="F18" s="84">
        <v>268.53100000000001</v>
      </c>
      <c r="G18" s="84">
        <v>215.50200000000001</v>
      </c>
      <c r="H18" s="84"/>
      <c r="I18" s="47">
        <v>-100</v>
      </c>
      <c r="J18" s="47">
        <v>0</v>
      </c>
      <c r="K18" s="47">
        <v>-19.747813101653065</v>
      </c>
      <c r="L18" s="40"/>
      <c r="M18" s="89">
        <v>0</v>
      </c>
      <c r="N18" s="70">
        <v>2018</v>
      </c>
      <c r="O18" s="70">
        <v>5</v>
      </c>
      <c r="P18" s="270">
        <v>197966</v>
      </c>
      <c r="Q18" s="90">
        <v>43221</v>
      </c>
      <c r="R18" s="272">
        <v>207.6164</v>
      </c>
    </row>
    <row r="19" spans="1:26" ht="15" x14ac:dyDescent="0.25">
      <c r="A19" s="38"/>
      <c r="B19" s="2" t="s">
        <v>51</v>
      </c>
      <c r="C19" s="84">
        <v>325.154</v>
      </c>
      <c r="D19" s="84">
        <v>249.31800000000001</v>
      </c>
      <c r="E19" s="84">
        <v>179.72900000000001</v>
      </c>
      <c r="F19" s="84">
        <v>609.79899999999998</v>
      </c>
      <c r="G19" s="84">
        <v>91.21</v>
      </c>
      <c r="H19" s="84"/>
      <c r="I19" s="47">
        <v>-100</v>
      </c>
      <c r="J19" s="47">
        <v>0</v>
      </c>
      <c r="K19" s="47">
        <v>-85.042612401791402</v>
      </c>
      <c r="L19" s="40"/>
      <c r="M19" s="89">
        <v>0</v>
      </c>
      <c r="N19" s="70">
        <v>2018</v>
      </c>
      <c r="O19" s="70">
        <v>6</v>
      </c>
      <c r="P19" s="270">
        <v>81695</v>
      </c>
      <c r="Q19" s="90">
        <v>43252</v>
      </c>
      <c r="R19" s="272">
        <v>186.62950000000001</v>
      </c>
    </row>
    <row r="20" spans="1:26" ht="15" x14ac:dyDescent="0.25">
      <c r="A20" s="38"/>
      <c r="B20" s="2" t="s">
        <v>52</v>
      </c>
      <c r="C20" s="84">
        <v>305.66800000000001</v>
      </c>
      <c r="D20" s="84">
        <v>188.05699999999999</v>
      </c>
      <c r="E20" s="84">
        <v>119.60299999999999</v>
      </c>
      <c r="F20" s="84">
        <v>610.43499999999995</v>
      </c>
      <c r="G20" s="84">
        <v>287.31</v>
      </c>
      <c r="H20" s="84"/>
      <c r="I20" s="47">
        <v>-100</v>
      </c>
      <c r="J20" s="47">
        <v>0</v>
      </c>
      <c r="K20" s="47">
        <v>-52.933563770098367</v>
      </c>
      <c r="L20" s="40"/>
      <c r="M20" s="89">
        <v>0</v>
      </c>
      <c r="N20" s="70">
        <v>2018</v>
      </c>
      <c r="O20" s="70">
        <v>7</v>
      </c>
      <c r="P20" s="270">
        <v>104906</v>
      </c>
      <c r="Q20" s="90">
        <v>43282</v>
      </c>
      <c r="R20" s="272">
        <v>174.95471428571429</v>
      </c>
    </row>
    <row r="21" spans="1:26" ht="15" x14ac:dyDescent="0.25">
      <c r="A21" s="38"/>
      <c r="B21" s="2" t="s">
        <v>53</v>
      </c>
      <c r="C21" s="84">
        <v>170.637</v>
      </c>
      <c r="D21" s="84">
        <v>245.39500000000001</v>
      </c>
      <c r="E21" s="84">
        <v>187.87299999999999</v>
      </c>
      <c r="F21" s="84">
        <v>400.34500000000003</v>
      </c>
      <c r="G21" s="84">
        <v>304.93700000000001</v>
      </c>
      <c r="H21" s="84"/>
      <c r="I21" s="47">
        <v>-100</v>
      </c>
      <c r="J21" s="47">
        <v>0</v>
      </c>
      <c r="K21" s="47">
        <v>-23.83144537836117</v>
      </c>
      <c r="L21" s="40"/>
      <c r="M21" s="89">
        <v>0</v>
      </c>
      <c r="N21" s="70">
        <v>2018</v>
      </c>
      <c r="O21" s="70">
        <v>8</v>
      </c>
      <c r="P21" s="270">
        <v>290682</v>
      </c>
      <c r="Q21" s="90">
        <v>43313</v>
      </c>
      <c r="R21" s="272">
        <v>189.420625</v>
      </c>
    </row>
    <row r="22" spans="1:26" ht="15" x14ac:dyDescent="0.25">
      <c r="A22" s="38"/>
      <c r="B22" s="2" t="s">
        <v>54</v>
      </c>
      <c r="C22" s="84">
        <v>204.983</v>
      </c>
      <c r="D22" s="84">
        <v>243.44900000000001</v>
      </c>
      <c r="E22" s="84">
        <v>74.804000000000002</v>
      </c>
      <c r="F22" s="84">
        <v>464.05900000000003</v>
      </c>
      <c r="G22" s="84">
        <v>354.89600000000002</v>
      </c>
      <c r="H22" s="84"/>
      <c r="I22" s="47">
        <v>-100</v>
      </c>
      <c r="J22" s="47">
        <v>0</v>
      </c>
      <c r="K22" s="47">
        <v>-23.523517483768231</v>
      </c>
      <c r="L22" s="40"/>
      <c r="M22" s="89">
        <v>0</v>
      </c>
      <c r="N22" s="70">
        <v>2018</v>
      </c>
      <c r="O22" s="70">
        <v>9</v>
      </c>
      <c r="P22" s="270">
        <v>114029</v>
      </c>
      <c r="Q22" s="90">
        <v>43344</v>
      </c>
      <c r="R22" s="272">
        <v>181.04377777777779</v>
      </c>
    </row>
    <row r="23" spans="1:26" ht="15" x14ac:dyDescent="0.25">
      <c r="A23" s="38"/>
      <c r="B23" s="2" t="s">
        <v>55</v>
      </c>
      <c r="C23" s="84">
        <v>172.21700000000001</v>
      </c>
      <c r="D23" s="84">
        <v>197.12899999999999</v>
      </c>
      <c r="E23" s="84">
        <v>272.61200000000002</v>
      </c>
      <c r="F23" s="84">
        <v>512.46400000000006</v>
      </c>
      <c r="G23" s="84">
        <v>334.99799999999999</v>
      </c>
      <c r="H23" s="84"/>
      <c r="I23" s="47">
        <v>-100</v>
      </c>
      <c r="J23" s="47">
        <v>0</v>
      </c>
      <c r="K23" s="47">
        <v>-34.629944737581575</v>
      </c>
      <c r="L23" s="40"/>
      <c r="M23" s="89">
        <v>0</v>
      </c>
      <c r="N23" s="70">
        <v>2018</v>
      </c>
      <c r="O23" s="70">
        <v>10</v>
      </c>
      <c r="P23" s="270">
        <v>110438</v>
      </c>
      <c r="Q23" s="90">
        <v>43374</v>
      </c>
      <c r="R23" s="272">
        <v>173.98320000000001</v>
      </c>
    </row>
    <row r="24" spans="1:26" ht="15" x14ac:dyDescent="0.25">
      <c r="A24" s="38"/>
      <c r="B24" s="2" t="s">
        <v>56</v>
      </c>
      <c r="C24" s="84">
        <v>558.26700000000005</v>
      </c>
      <c r="D24" s="84">
        <v>217.64500000000001</v>
      </c>
      <c r="E24" s="84">
        <v>291.59899999999999</v>
      </c>
      <c r="F24" s="84">
        <v>565.33000000000004</v>
      </c>
      <c r="G24" s="84">
        <v>298.96600000000001</v>
      </c>
      <c r="H24" s="84"/>
      <c r="I24" s="47">
        <v>-100</v>
      </c>
      <c r="J24" s="47">
        <v>0</v>
      </c>
      <c r="K24" s="47">
        <v>-47.116551394760585</v>
      </c>
      <c r="L24" s="40"/>
      <c r="M24" s="89">
        <v>0</v>
      </c>
      <c r="N24" s="70">
        <v>2018</v>
      </c>
      <c r="O24" s="70">
        <v>11</v>
      </c>
      <c r="P24" s="270">
        <v>172035</v>
      </c>
      <c r="Q24" s="90">
        <v>43405</v>
      </c>
      <c r="R24" s="272">
        <v>173.8060909090909</v>
      </c>
    </row>
    <row r="25" spans="1:26" ht="15" x14ac:dyDescent="0.25">
      <c r="A25" s="38"/>
      <c r="B25" s="51" t="s">
        <v>57</v>
      </c>
      <c r="C25" s="85">
        <v>3256.3280000000004</v>
      </c>
      <c r="D25" s="85">
        <v>2382.73</v>
      </c>
      <c r="E25" s="85">
        <v>2523.7370000000001</v>
      </c>
      <c r="F25" s="85">
        <v>4922.0129999999999</v>
      </c>
      <c r="G25" s="85">
        <v>3454.5389999999998</v>
      </c>
      <c r="H25" s="85">
        <v>534.52</v>
      </c>
      <c r="I25" s="50"/>
      <c r="J25" s="50"/>
      <c r="K25" s="50"/>
      <c r="L25" s="40"/>
      <c r="N25" s="70">
        <v>2018</v>
      </c>
      <c r="O25" s="70">
        <v>12</v>
      </c>
      <c r="P25" s="270">
        <v>360295</v>
      </c>
      <c r="Q25" s="90">
        <v>43435</v>
      </c>
      <c r="R25" s="272">
        <v>189.34683333333334</v>
      </c>
    </row>
    <row r="26" spans="1:26" ht="15" x14ac:dyDescent="0.25">
      <c r="A26" s="38"/>
      <c r="B26" s="51" t="s">
        <v>58</v>
      </c>
      <c r="C26" s="52"/>
      <c r="D26" s="52">
        <v>-26.827702860399828</v>
      </c>
      <c r="E26" s="52">
        <v>5.917875713991938</v>
      </c>
      <c r="F26" s="52">
        <v>95.028760920809091</v>
      </c>
      <c r="G26" s="52">
        <v>-29.81450881986699</v>
      </c>
      <c r="H26" s="52">
        <v>-84.527023721544325</v>
      </c>
      <c r="I26" s="50"/>
      <c r="J26" s="50"/>
      <c r="K26" s="50"/>
      <c r="L26" s="40"/>
      <c r="N26" s="70">
        <v>2019</v>
      </c>
      <c r="O26" s="70">
        <v>1</v>
      </c>
      <c r="P26" s="270">
        <v>167676</v>
      </c>
      <c r="Q26" s="90">
        <v>43466</v>
      </c>
      <c r="R26" s="272">
        <v>179.61291666666665</v>
      </c>
    </row>
    <row r="27" spans="1:26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N27" s="70">
        <v>2019</v>
      </c>
      <c r="O27" s="70">
        <v>2</v>
      </c>
      <c r="P27" s="270">
        <v>245045</v>
      </c>
      <c r="Q27" s="90">
        <v>43497</v>
      </c>
      <c r="R27" s="272">
        <v>181.017</v>
      </c>
    </row>
    <row r="28" spans="1:26" ht="15" x14ac:dyDescent="0.25">
      <c r="A28" s="38"/>
      <c r="B28" s="51" t="s">
        <v>26</v>
      </c>
      <c r="C28" s="207">
        <v>738.65100000000007</v>
      </c>
      <c r="D28" s="207">
        <v>670.55499999999995</v>
      </c>
      <c r="E28" s="207">
        <v>642.34</v>
      </c>
      <c r="F28" s="207">
        <v>740.48299999999995</v>
      </c>
      <c r="G28" s="207">
        <v>1215.117</v>
      </c>
      <c r="H28" s="213">
        <v>534.52</v>
      </c>
      <c r="I28" s="212">
        <v>-56.01082035721663</v>
      </c>
      <c r="J28" s="212">
        <v>43.98917964278337</v>
      </c>
      <c r="K28" s="212">
        <v>64.097892861821279</v>
      </c>
      <c r="L28" s="40"/>
      <c r="N28" s="70">
        <v>2019</v>
      </c>
      <c r="O28" s="70">
        <v>3</v>
      </c>
      <c r="P28" s="270">
        <v>325930</v>
      </c>
      <c r="Q28" s="90">
        <v>43525</v>
      </c>
      <c r="R28" s="272">
        <v>200.06941666666665</v>
      </c>
    </row>
    <row r="29" spans="1:26" ht="15" x14ac:dyDescent="0.25">
      <c r="A29" s="38"/>
      <c r="B29" s="51" t="s">
        <v>58</v>
      </c>
      <c r="C29" s="52"/>
      <c r="D29" s="52">
        <v>-9.2189680918322914</v>
      </c>
      <c r="E29" s="52">
        <v>-4.2077085399407803</v>
      </c>
      <c r="F29" s="52">
        <v>15.278979979450114</v>
      </c>
      <c r="G29" s="52">
        <v>64.097892861821279</v>
      </c>
      <c r="H29" s="212">
        <v>-56.01082035721663</v>
      </c>
      <c r="I29" s="53"/>
      <c r="J29" s="53"/>
      <c r="K29" s="53"/>
      <c r="L29" s="40"/>
      <c r="N29" s="70">
        <v>2019</v>
      </c>
      <c r="O29" s="70">
        <v>4</v>
      </c>
      <c r="P29" s="270">
        <v>192199</v>
      </c>
      <c r="Q29" s="90">
        <v>43556</v>
      </c>
      <c r="R29" s="272">
        <v>196.90799999999999</v>
      </c>
    </row>
    <row r="30" spans="1:26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40"/>
      <c r="N30" s="70">
        <v>2019</v>
      </c>
      <c r="O30" s="70">
        <v>5</v>
      </c>
      <c r="P30" s="270">
        <v>323605</v>
      </c>
      <c r="Q30" s="90">
        <v>43586</v>
      </c>
      <c r="R30" s="272">
        <v>207.37791666666666</v>
      </c>
    </row>
    <row r="31" spans="1:26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40"/>
      <c r="N31" s="70">
        <v>2019</v>
      </c>
      <c r="O31" s="70">
        <v>6</v>
      </c>
      <c r="P31" s="270">
        <v>264947</v>
      </c>
      <c r="Q31" s="90">
        <v>43617</v>
      </c>
      <c r="R31" s="272">
        <v>222.64891666666665</v>
      </c>
    </row>
    <row r="32" spans="1:26" ht="14.25" customHeight="1" x14ac:dyDescent="0.25">
      <c r="A32" s="38"/>
      <c r="B32" s="56"/>
      <c r="C32" s="286" t="s">
        <v>70</v>
      </c>
      <c r="D32" s="286"/>
      <c r="E32" s="286"/>
      <c r="F32" s="286"/>
      <c r="G32" s="286"/>
      <c r="H32" s="286"/>
      <c r="I32" s="286"/>
      <c r="J32" s="286"/>
      <c r="K32" s="286"/>
      <c r="L32" s="40"/>
      <c r="N32" s="70">
        <v>2019</v>
      </c>
      <c r="O32" s="70">
        <v>7</v>
      </c>
      <c r="P32" s="270">
        <v>325154</v>
      </c>
      <c r="Q32" s="90">
        <v>43647</v>
      </c>
      <c r="R32" s="272">
        <v>241.00291666666666</v>
      </c>
      <c r="Z32" s="68"/>
    </row>
    <row r="33" spans="1:26" ht="14.25" customHeight="1" x14ac:dyDescent="0.25">
      <c r="A33" s="38"/>
      <c r="B33" s="56"/>
      <c r="C33" s="286" t="s">
        <v>204</v>
      </c>
      <c r="D33" s="286"/>
      <c r="E33" s="286"/>
      <c r="F33" s="286"/>
      <c r="G33" s="286"/>
      <c r="H33" s="286"/>
      <c r="I33" s="286"/>
      <c r="J33" s="286"/>
      <c r="K33" s="286"/>
      <c r="L33" s="40"/>
      <c r="N33" s="70">
        <v>2019</v>
      </c>
      <c r="O33" s="70">
        <v>8</v>
      </c>
      <c r="P33" s="270">
        <v>305668</v>
      </c>
      <c r="Q33" s="90">
        <v>43678</v>
      </c>
      <c r="R33" s="272">
        <v>242.25174999999999</v>
      </c>
      <c r="Z33" s="68"/>
    </row>
    <row r="34" spans="1:26" ht="15" x14ac:dyDescent="0.25">
      <c r="A34" s="58"/>
      <c r="C34" s="92"/>
      <c r="D34" s="92"/>
      <c r="E34" s="92"/>
      <c r="F34" s="92"/>
      <c r="G34" s="92"/>
      <c r="H34" s="92"/>
      <c r="I34" s="92"/>
      <c r="J34" s="92"/>
      <c r="K34" s="92"/>
      <c r="L34" s="40"/>
      <c r="N34" s="70">
        <v>2019</v>
      </c>
      <c r="O34" s="70">
        <v>9</v>
      </c>
      <c r="P34" s="270">
        <v>170637</v>
      </c>
      <c r="Q34" s="90">
        <v>43709</v>
      </c>
      <c r="R34" s="272">
        <v>246.96908333333334</v>
      </c>
      <c r="Z34" s="68"/>
    </row>
    <row r="35" spans="1:26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40"/>
      <c r="N35" s="70">
        <v>2019</v>
      </c>
      <c r="O35" s="70">
        <v>10</v>
      </c>
      <c r="P35" s="270">
        <v>204983</v>
      </c>
      <c r="Q35" s="90">
        <v>43739</v>
      </c>
      <c r="R35" s="272">
        <v>254.84783333333334</v>
      </c>
      <c r="Z35" s="68"/>
    </row>
    <row r="36" spans="1:26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40"/>
      <c r="N36" s="70">
        <v>2019</v>
      </c>
      <c r="O36" s="70">
        <v>11</v>
      </c>
      <c r="P36" s="270">
        <v>172217</v>
      </c>
      <c r="Q36" s="90">
        <v>43770</v>
      </c>
      <c r="R36" s="272">
        <v>254.863</v>
      </c>
      <c r="Z36" s="68"/>
    </row>
    <row r="37" spans="1:26" ht="15" x14ac:dyDescent="0.25">
      <c r="A37" s="58"/>
      <c r="C37" s="59"/>
      <c r="D37" s="59"/>
      <c r="E37" s="59"/>
      <c r="F37" s="60"/>
      <c r="G37" s="60"/>
      <c r="H37" s="60"/>
      <c r="I37" s="61"/>
      <c r="J37" s="61"/>
      <c r="K37" s="61"/>
      <c r="L37" s="40"/>
      <c r="N37" s="70">
        <v>2019</v>
      </c>
      <c r="O37" s="70">
        <v>12</v>
      </c>
      <c r="P37" s="270">
        <v>558267</v>
      </c>
      <c r="Q37" s="90">
        <v>43800</v>
      </c>
      <c r="R37" s="272">
        <v>271.3606666666667</v>
      </c>
      <c r="Z37" s="68"/>
    </row>
    <row r="38" spans="1:26" ht="15" x14ac:dyDescent="0.25">
      <c r="A38" s="58"/>
      <c r="C38" s="59"/>
      <c r="D38" s="59"/>
      <c r="E38" s="59"/>
      <c r="F38" s="60"/>
      <c r="G38" s="60"/>
      <c r="H38" s="60"/>
      <c r="I38" s="61"/>
      <c r="J38" s="61"/>
      <c r="K38" s="61"/>
      <c r="L38" s="40"/>
      <c r="N38" s="70">
        <v>2020</v>
      </c>
      <c r="O38" s="70">
        <v>1</v>
      </c>
      <c r="P38" s="270">
        <v>313306</v>
      </c>
      <c r="Q38" s="90">
        <v>43831</v>
      </c>
      <c r="R38" s="272">
        <v>283.49650000000003</v>
      </c>
      <c r="Z38" s="68"/>
    </row>
    <row r="39" spans="1:26" ht="15" x14ac:dyDescent="0.25">
      <c r="A39" s="58"/>
      <c r="C39" s="59"/>
      <c r="D39" s="59"/>
      <c r="E39" s="59"/>
      <c r="F39" s="60"/>
      <c r="G39" s="60"/>
      <c r="H39" s="60"/>
      <c r="I39" s="61"/>
      <c r="J39" s="61"/>
      <c r="K39" s="61"/>
      <c r="L39" s="40"/>
      <c r="N39" s="70">
        <v>2020</v>
      </c>
      <c r="O39" s="70">
        <v>2</v>
      </c>
      <c r="P39" s="270">
        <v>233935</v>
      </c>
      <c r="Q39" s="90">
        <v>43862</v>
      </c>
      <c r="R39" s="272">
        <v>282.57066666666668</v>
      </c>
      <c r="Z39" s="68"/>
    </row>
    <row r="40" spans="1:26" ht="15" x14ac:dyDescent="0.25">
      <c r="A40" s="58"/>
      <c r="C40" s="59"/>
      <c r="D40" s="59"/>
      <c r="E40" s="59"/>
      <c r="F40" s="60"/>
      <c r="G40" s="60"/>
      <c r="H40" s="60"/>
      <c r="I40" s="61"/>
      <c r="J40" s="61"/>
      <c r="K40" s="61"/>
      <c r="L40" s="40"/>
      <c r="N40" s="70">
        <v>2020</v>
      </c>
      <c r="O40" s="70">
        <v>3</v>
      </c>
      <c r="P40" s="270">
        <v>123314</v>
      </c>
      <c r="Q40" s="90">
        <v>43891</v>
      </c>
      <c r="R40" s="272">
        <v>265.68599999999998</v>
      </c>
      <c r="Z40" s="68"/>
    </row>
    <row r="41" spans="1:26" ht="15" x14ac:dyDescent="0.25">
      <c r="A41" s="58"/>
      <c r="C41" s="59"/>
      <c r="D41" s="59"/>
      <c r="E41" s="59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53067</v>
      </c>
      <c r="Q41" s="90">
        <v>43922</v>
      </c>
      <c r="R41" s="272">
        <v>254.09166666666667</v>
      </c>
      <c r="Z41" s="68"/>
    </row>
    <row r="42" spans="1:26" ht="15" x14ac:dyDescent="0.25">
      <c r="A42" s="58"/>
      <c r="C42" s="59"/>
      <c r="D42" s="59"/>
      <c r="E42" s="59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121438</v>
      </c>
      <c r="Q42" s="90">
        <v>43952</v>
      </c>
      <c r="R42" s="272">
        <v>237.24441666666667</v>
      </c>
      <c r="Z42" s="68"/>
    </row>
    <row r="43" spans="1:26" ht="15" x14ac:dyDescent="0.25">
      <c r="A43" s="58"/>
      <c r="C43" s="59"/>
      <c r="D43" s="59"/>
      <c r="E43" s="59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196677</v>
      </c>
      <c r="Q43" s="90">
        <v>43983</v>
      </c>
      <c r="R43" s="272">
        <v>231.55525</v>
      </c>
      <c r="Z43" s="68"/>
    </row>
    <row r="44" spans="1:26" ht="15" x14ac:dyDescent="0.25">
      <c r="A44" s="58"/>
      <c r="C44" s="59"/>
      <c r="D44" s="59"/>
      <c r="E44" s="59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249318</v>
      </c>
      <c r="Q44" s="90">
        <v>44013</v>
      </c>
      <c r="R44" s="272">
        <v>225.23558333333335</v>
      </c>
      <c r="Z44" s="68"/>
    </row>
    <row r="45" spans="1:26" ht="15" x14ac:dyDescent="0.25">
      <c r="A45" s="58"/>
      <c r="C45" s="59"/>
      <c r="D45" s="59"/>
      <c r="E45" s="59"/>
      <c r="F45" s="60"/>
      <c r="G45" s="60"/>
      <c r="H45" s="60"/>
      <c r="I45" s="61"/>
      <c r="J45" s="61"/>
      <c r="K45" s="61"/>
      <c r="L45" s="40"/>
      <c r="N45" s="70">
        <v>2020</v>
      </c>
      <c r="O45" s="70">
        <v>8</v>
      </c>
      <c r="P45" s="270">
        <v>188057</v>
      </c>
      <c r="Q45" s="90">
        <v>44044</v>
      </c>
      <c r="R45" s="272">
        <v>215.43466666666666</v>
      </c>
      <c r="Z45" s="68"/>
    </row>
    <row r="46" spans="1:26" ht="15" x14ac:dyDescent="0.25">
      <c r="A46" s="58"/>
      <c r="B46" s="62"/>
      <c r="C46" s="63"/>
      <c r="D46" s="76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245395</v>
      </c>
      <c r="Q46" s="90">
        <v>44075</v>
      </c>
      <c r="R46" s="272">
        <v>221.6645</v>
      </c>
      <c r="Z46" s="68"/>
    </row>
    <row r="47" spans="1:26" ht="15" x14ac:dyDescent="0.25">
      <c r="A47" s="168" t="s">
        <v>24</v>
      </c>
      <c r="B47" s="8"/>
      <c r="C47" s="8"/>
      <c r="D47" s="7"/>
      <c r="E47" s="65"/>
      <c r="F47" s="65"/>
      <c r="G47" s="65"/>
      <c r="H47" s="65"/>
      <c r="I47" s="65"/>
      <c r="J47" s="65"/>
      <c r="K47" s="65"/>
      <c r="L47" s="66"/>
      <c r="N47" s="70">
        <v>2020</v>
      </c>
      <c r="O47" s="70">
        <v>10</v>
      </c>
      <c r="P47" s="270">
        <v>243449</v>
      </c>
      <c r="Q47" s="90">
        <v>44105</v>
      </c>
      <c r="R47" s="272">
        <v>224.87</v>
      </c>
      <c r="Z47" s="68"/>
    </row>
    <row r="48" spans="1:26" s="68" customFormat="1" ht="15" x14ac:dyDescent="0.25">
      <c r="A48" s="67"/>
      <c r="B48" s="1"/>
      <c r="C48" s="1"/>
      <c r="D48" s="1"/>
      <c r="E48" s="67"/>
      <c r="F48" s="67"/>
      <c r="G48" s="67"/>
      <c r="H48" s="67"/>
      <c r="I48" s="67"/>
      <c r="J48" s="67"/>
      <c r="K48" s="67"/>
      <c r="L48" s="1"/>
      <c r="M48" s="70"/>
      <c r="N48" s="70">
        <v>2020</v>
      </c>
      <c r="O48" s="70">
        <v>11</v>
      </c>
      <c r="P48" s="270">
        <v>197129</v>
      </c>
      <c r="Q48" s="90">
        <v>44136</v>
      </c>
      <c r="R48" s="272">
        <v>226.946</v>
      </c>
      <c r="S48" s="70"/>
      <c r="T48" s="36"/>
      <c r="U48" s="36"/>
      <c r="V48" s="36"/>
      <c r="W48" s="36"/>
      <c r="X48" s="36"/>
      <c r="Y48" s="36"/>
    </row>
    <row r="49" spans="1:26" s="68" customFormat="1" ht="15" x14ac:dyDescent="0.25">
      <c r="A49" s="69"/>
      <c r="B49" s="1"/>
      <c r="C49" s="1"/>
      <c r="D49" s="1"/>
      <c r="E49" s="67"/>
      <c r="F49" s="67"/>
      <c r="G49" s="67"/>
      <c r="H49" s="67"/>
      <c r="I49" s="67"/>
      <c r="J49" s="67"/>
      <c r="K49" s="67"/>
      <c r="L49" s="1"/>
      <c r="M49" s="70"/>
      <c r="N49" s="70">
        <v>2020</v>
      </c>
      <c r="O49" s="70">
        <v>12</v>
      </c>
      <c r="P49" s="270">
        <v>217645</v>
      </c>
      <c r="Q49" s="90">
        <v>44166</v>
      </c>
      <c r="R49" s="272">
        <v>198.56083333333333</v>
      </c>
      <c r="S49" s="70"/>
      <c r="T49" s="36"/>
      <c r="U49" s="36"/>
      <c r="V49" s="36"/>
      <c r="W49" s="36"/>
      <c r="X49" s="36"/>
      <c r="Y49" s="36"/>
    </row>
    <row r="50" spans="1:26" s="36" customFormat="1" ht="15" x14ac:dyDescent="0.25">
      <c r="A50" s="69"/>
      <c r="C50" s="1"/>
      <c r="D50" s="1"/>
      <c r="E50" s="1"/>
      <c r="F50" s="1"/>
      <c r="G50" s="1"/>
      <c r="H50" s="1"/>
      <c r="I50" s="1"/>
      <c r="J50" s="1"/>
      <c r="K50" s="1"/>
      <c r="L50" s="1"/>
      <c r="M50" s="70"/>
      <c r="N50" s="70">
        <v>2021</v>
      </c>
      <c r="O50" s="70">
        <v>1</v>
      </c>
      <c r="P50" s="270">
        <v>131799</v>
      </c>
      <c r="Q50" s="90">
        <v>44197</v>
      </c>
      <c r="R50" s="272">
        <v>183.43525</v>
      </c>
      <c r="S50" s="70"/>
      <c r="Z50" s="68"/>
    </row>
    <row r="51" spans="1:26" s="36" customFormat="1" ht="15" x14ac:dyDescent="0.25">
      <c r="A51" s="69"/>
      <c r="D51" s="1"/>
      <c r="E51" s="1"/>
      <c r="F51" s="1"/>
      <c r="G51" s="1"/>
      <c r="H51" s="1"/>
      <c r="I51" s="1"/>
      <c r="J51" s="1"/>
      <c r="K51" s="1"/>
      <c r="L51" s="1"/>
      <c r="M51" s="70"/>
      <c r="N51" s="70">
        <v>2021</v>
      </c>
      <c r="O51" s="70">
        <v>2</v>
      </c>
      <c r="P51" s="270">
        <v>305739</v>
      </c>
      <c r="Q51" s="90">
        <v>44228</v>
      </c>
      <c r="R51" s="272">
        <v>189.41891666666666</v>
      </c>
      <c r="S51" s="70"/>
      <c r="Z51" s="68"/>
    </row>
    <row r="52" spans="1:26" s="36" customFormat="1" ht="15" x14ac:dyDescent="0.25">
      <c r="A52" s="69"/>
      <c r="D52" s="1"/>
      <c r="E52" s="1"/>
      <c r="F52" s="1"/>
      <c r="G52" s="1"/>
      <c r="H52" s="1"/>
      <c r="I52" s="1"/>
      <c r="J52" s="1"/>
      <c r="K52" s="1"/>
      <c r="L52" s="1"/>
      <c r="M52" s="70"/>
      <c r="N52" s="70">
        <v>2021</v>
      </c>
      <c r="O52" s="70">
        <v>3</v>
      </c>
      <c r="P52" s="270">
        <v>204802</v>
      </c>
      <c r="Q52" s="90">
        <v>44256</v>
      </c>
      <c r="R52" s="272">
        <v>196.20958333333334</v>
      </c>
      <c r="S52" s="70"/>
      <c r="Z52" s="68"/>
    </row>
    <row r="53" spans="1:26" s="36" customFormat="1" ht="15" x14ac:dyDescent="0.25">
      <c r="A53" s="69"/>
      <c r="D53" s="1"/>
      <c r="E53" s="1"/>
      <c r="F53" s="1"/>
      <c r="G53" s="1"/>
      <c r="H53" s="1"/>
      <c r="I53" s="1"/>
      <c r="J53" s="1"/>
      <c r="K53" s="1"/>
      <c r="L53" s="1"/>
      <c r="M53" s="70"/>
      <c r="N53" s="70">
        <v>2021</v>
      </c>
      <c r="O53" s="70">
        <v>4</v>
      </c>
      <c r="P53" s="270">
        <v>134683</v>
      </c>
      <c r="Q53" s="90">
        <v>44287</v>
      </c>
      <c r="R53" s="272">
        <v>203.01091666666665</v>
      </c>
      <c r="S53" s="70"/>
      <c r="Z53" s="68"/>
    </row>
    <row r="54" spans="1:26" s="36" customFormat="1" ht="15" x14ac:dyDescent="0.25">
      <c r="A54" s="69"/>
      <c r="D54" s="1"/>
      <c r="E54" s="1"/>
      <c r="F54" s="1"/>
      <c r="G54" s="1"/>
      <c r="H54" s="1"/>
      <c r="I54" s="1"/>
      <c r="J54" s="1"/>
      <c r="K54" s="1"/>
      <c r="L54" s="1"/>
      <c r="M54" s="70"/>
      <c r="N54" s="70">
        <v>2021</v>
      </c>
      <c r="O54" s="70">
        <v>5</v>
      </c>
      <c r="P54" s="270">
        <v>310615</v>
      </c>
      <c r="Q54" s="90">
        <v>44317</v>
      </c>
      <c r="R54" s="272">
        <v>218.77566666666667</v>
      </c>
      <c r="S54" s="70"/>
      <c r="Z54" s="68"/>
    </row>
    <row r="55" spans="1:26" s="36" customFormat="1" ht="15" x14ac:dyDescent="0.25">
      <c r="A55" s="69"/>
      <c r="D55" s="1"/>
      <c r="E55" s="1"/>
      <c r="F55" s="1"/>
      <c r="G55" s="1"/>
      <c r="H55" s="1"/>
      <c r="I55" s="1"/>
      <c r="J55" s="1"/>
      <c r="K55" s="1"/>
      <c r="L55" s="1"/>
      <c r="M55" s="70"/>
      <c r="N55" s="70">
        <v>2021</v>
      </c>
      <c r="O55" s="70">
        <v>6</v>
      </c>
      <c r="P55" s="270">
        <v>309879</v>
      </c>
      <c r="Q55" s="90">
        <v>44348</v>
      </c>
      <c r="R55" s="272">
        <v>228.20916666666665</v>
      </c>
      <c r="S55" s="70"/>
      <c r="Z55" s="68"/>
    </row>
    <row r="56" spans="1:26" s="36" customFormat="1" ht="15" x14ac:dyDescent="0.25">
      <c r="A56" s="69"/>
      <c r="D56" s="1"/>
      <c r="E56" s="1"/>
      <c r="F56" s="1"/>
      <c r="G56" s="1"/>
      <c r="H56" s="1"/>
      <c r="I56" s="1"/>
      <c r="J56" s="1"/>
      <c r="K56" s="1"/>
      <c r="L56" s="1"/>
      <c r="M56" s="70"/>
      <c r="N56" s="70">
        <v>2021</v>
      </c>
      <c r="O56" s="70">
        <v>7</v>
      </c>
      <c r="P56" s="270">
        <v>179729</v>
      </c>
      <c r="Q56" s="90">
        <v>44378</v>
      </c>
      <c r="R56" s="272">
        <v>222.41008333333335</v>
      </c>
      <c r="S56" s="70"/>
      <c r="Z56" s="68"/>
    </row>
    <row r="57" spans="1:26" s="36" customFormat="1" ht="15" x14ac:dyDescent="0.25">
      <c r="A57" s="69"/>
      <c r="D57" s="1"/>
      <c r="E57" s="1"/>
      <c r="F57" s="1"/>
      <c r="G57" s="1"/>
      <c r="H57" s="1"/>
      <c r="I57" s="1"/>
      <c r="J57" s="1"/>
      <c r="K57" s="1"/>
      <c r="L57" s="1"/>
      <c r="M57" s="70"/>
      <c r="N57" s="70">
        <v>2021</v>
      </c>
      <c r="O57" s="70">
        <v>8</v>
      </c>
      <c r="P57" s="270">
        <v>119603</v>
      </c>
      <c r="Q57" s="90">
        <v>44409</v>
      </c>
      <c r="R57" s="272">
        <v>216.70558333333335</v>
      </c>
      <c r="S57" s="70"/>
    </row>
    <row r="58" spans="1:26" s="36" customFormat="1" ht="15" x14ac:dyDescent="0.25">
      <c r="A58" s="69"/>
      <c r="D58" s="1"/>
      <c r="E58" s="1"/>
      <c r="F58" s="1"/>
      <c r="G58" s="1"/>
      <c r="H58" s="1"/>
      <c r="I58" s="1"/>
      <c r="J58" s="1"/>
      <c r="K58" s="1"/>
      <c r="L58" s="1"/>
      <c r="M58" s="70"/>
      <c r="N58" s="70">
        <v>2021</v>
      </c>
      <c r="O58" s="70">
        <v>9</v>
      </c>
      <c r="P58" s="270">
        <v>187873</v>
      </c>
      <c r="Q58" s="90">
        <v>44440</v>
      </c>
      <c r="R58" s="272">
        <v>211.91208333333336</v>
      </c>
      <c r="S58" s="70"/>
    </row>
    <row r="59" spans="1:26" s="36" customFormat="1" ht="15" x14ac:dyDescent="0.25">
      <c r="A59" s="69"/>
      <c r="D59" s="1"/>
      <c r="E59" s="1"/>
      <c r="F59" s="1"/>
      <c r="G59" s="1"/>
      <c r="H59" s="1"/>
      <c r="I59" s="1"/>
      <c r="J59" s="1"/>
      <c r="K59" s="1"/>
      <c r="L59" s="1"/>
      <c r="M59" s="70"/>
      <c r="N59" s="70">
        <v>2021</v>
      </c>
      <c r="O59" s="70">
        <v>10</v>
      </c>
      <c r="P59" s="270">
        <v>74804</v>
      </c>
      <c r="Q59" s="90">
        <v>44470</v>
      </c>
      <c r="R59" s="272">
        <v>197.85833333333335</v>
      </c>
      <c r="S59" s="70"/>
    </row>
    <row r="60" spans="1:26" s="36" customFormat="1" ht="15" x14ac:dyDescent="0.25">
      <c r="A60" s="69"/>
      <c r="D60" s="1"/>
      <c r="E60" s="1"/>
      <c r="F60" s="1"/>
      <c r="G60" s="1"/>
      <c r="H60" s="1"/>
      <c r="I60" s="1"/>
      <c r="J60" s="1"/>
      <c r="K60" s="1"/>
      <c r="L60" s="1"/>
      <c r="M60" s="70"/>
      <c r="N60" s="70">
        <v>2021</v>
      </c>
      <c r="O60" s="70">
        <v>11</v>
      </c>
      <c r="P60" s="270">
        <v>272612</v>
      </c>
      <c r="Q60" s="90">
        <v>44501</v>
      </c>
      <c r="R60" s="272">
        <v>204.14858333333333</v>
      </c>
      <c r="S60" s="70"/>
    </row>
    <row r="61" spans="1:26" s="36" customFormat="1" ht="15" x14ac:dyDescent="0.25">
      <c r="A61" s="69"/>
      <c r="D61" s="1"/>
      <c r="E61" s="1"/>
      <c r="F61" s="1"/>
      <c r="G61" s="1"/>
      <c r="H61" s="1"/>
      <c r="I61" s="1"/>
      <c r="J61" s="1"/>
      <c r="K61" s="1"/>
      <c r="L61" s="1"/>
      <c r="M61" s="70"/>
      <c r="N61" s="70">
        <v>2021</v>
      </c>
      <c r="O61" s="70">
        <v>12</v>
      </c>
      <c r="P61" s="270">
        <v>291599</v>
      </c>
      <c r="Q61" s="90">
        <v>44531</v>
      </c>
      <c r="R61" s="272">
        <v>210.31141666666664</v>
      </c>
      <c r="S61" s="70"/>
    </row>
    <row r="62" spans="1:26" s="36" customFormat="1" ht="15" x14ac:dyDescent="0.25">
      <c r="A62" s="69"/>
      <c r="D62" s="1"/>
      <c r="E62" s="1"/>
      <c r="F62" s="1"/>
      <c r="G62" s="1"/>
      <c r="H62" s="1"/>
      <c r="I62" s="1"/>
      <c r="J62" s="1"/>
      <c r="K62" s="1"/>
      <c r="L62" s="1"/>
      <c r="M62" s="70"/>
      <c r="N62" s="70">
        <v>2022</v>
      </c>
      <c r="O62" s="70">
        <v>1</v>
      </c>
      <c r="P62" s="270">
        <v>297337</v>
      </c>
      <c r="Q62" s="90">
        <v>44562</v>
      </c>
      <c r="R62" s="272">
        <v>224.10624999999999</v>
      </c>
      <c r="S62" s="70"/>
    </row>
    <row r="63" spans="1:26" s="36" customFormat="1" ht="15" x14ac:dyDescent="0.25">
      <c r="A63" s="1"/>
      <c r="D63" s="1"/>
      <c r="E63" s="1"/>
      <c r="F63" s="1"/>
      <c r="G63" s="1"/>
      <c r="H63" s="1"/>
      <c r="I63" s="1"/>
      <c r="J63" s="1"/>
      <c r="K63" s="1"/>
      <c r="L63" s="1"/>
      <c r="M63" s="70"/>
      <c r="N63" s="70">
        <v>2022</v>
      </c>
      <c r="O63" s="70">
        <v>2</v>
      </c>
      <c r="P63" s="270">
        <v>202799</v>
      </c>
      <c r="Q63" s="90">
        <v>44593</v>
      </c>
      <c r="R63" s="272">
        <v>215.52791666666667</v>
      </c>
      <c r="S63" s="70"/>
    </row>
    <row r="64" spans="1:26" s="36" customFormat="1" ht="15" x14ac:dyDescent="0.25">
      <c r="A64" s="1"/>
      <c r="D64" s="1"/>
      <c r="E64" s="1"/>
      <c r="F64" s="1"/>
      <c r="G64" s="1"/>
      <c r="H64" s="1"/>
      <c r="I64" s="1"/>
      <c r="J64" s="1"/>
      <c r="K64" s="1"/>
      <c r="L64" s="1"/>
      <c r="M64" s="70"/>
      <c r="N64" s="70">
        <v>2022</v>
      </c>
      <c r="O64" s="70">
        <v>3</v>
      </c>
      <c r="P64" s="270">
        <v>240347</v>
      </c>
      <c r="Q64" s="90">
        <v>44621</v>
      </c>
      <c r="R64" s="272">
        <v>218.49</v>
      </c>
      <c r="S64" s="70"/>
    </row>
    <row r="65" spans="1:19" s="36" customFormat="1" ht="15" x14ac:dyDescent="0.25">
      <c r="A65" s="1"/>
      <c r="D65" s="1"/>
      <c r="E65" s="1"/>
      <c r="F65" s="1"/>
      <c r="G65" s="1"/>
      <c r="H65" s="1"/>
      <c r="I65" s="1"/>
      <c r="J65" s="1"/>
      <c r="K65" s="1"/>
      <c r="L65" s="1"/>
      <c r="M65" s="70"/>
      <c r="N65" s="70">
        <v>2022</v>
      </c>
      <c r="O65" s="70">
        <v>4</v>
      </c>
      <c r="P65" s="270">
        <v>532443</v>
      </c>
      <c r="Q65" s="90">
        <v>44652</v>
      </c>
      <c r="R65" s="272">
        <v>251.63666666666666</v>
      </c>
      <c r="S65" s="70"/>
    </row>
    <row r="66" spans="1:19" s="36" customFormat="1" ht="15" x14ac:dyDescent="0.25">
      <c r="A66" s="1"/>
      <c r="D66" s="1"/>
      <c r="E66" s="1"/>
      <c r="F66" s="1"/>
      <c r="G66" s="1"/>
      <c r="H66" s="1"/>
      <c r="I66" s="1"/>
      <c r="J66" s="1"/>
      <c r="K66" s="1"/>
      <c r="L66" s="1"/>
      <c r="M66" s="70"/>
      <c r="N66" s="70">
        <v>2022</v>
      </c>
      <c r="O66" s="70">
        <v>5</v>
      </c>
      <c r="P66" s="270">
        <v>218124</v>
      </c>
      <c r="Q66" s="90">
        <v>44682</v>
      </c>
      <c r="R66" s="272">
        <v>243.92908333333335</v>
      </c>
      <c r="S66" s="70"/>
    </row>
    <row r="67" spans="1:19" s="36" customFormat="1" ht="15" x14ac:dyDescent="0.25">
      <c r="A67" s="1"/>
      <c r="D67" s="1"/>
      <c r="E67" s="1"/>
      <c r="F67" s="1"/>
      <c r="G67" s="1"/>
      <c r="H67" s="1"/>
      <c r="I67" s="1"/>
      <c r="J67" s="1"/>
      <c r="K67" s="1"/>
      <c r="L67" s="1"/>
      <c r="M67" s="70"/>
      <c r="N67" s="70">
        <v>2022</v>
      </c>
      <c r="O67" s="70">
        <v>6</v>
      </c>
      <c r="P67" s="270">
        <v>268531</v>
      </c>
      <c r="Q67" s="90">
        <v>44713</v>
      </c>
      <c r="R67" s="272">
        <v>240.48341666666667</v>
      </c>
      <c r="S67" s="70"/>
    </row>
    <row r="68" spans="1:19" s="36" customFormat="1" ht="15" x14ac:dyDescent="0.25">
      <c r="A68" s="1"/>
      <c r="D68" s="1"/>
      <c r="E68" s="1"/>
      <c r="F68" s="1"/>
      <c r="G68" s="1"/>
      <c r="H68" s="1"/>
      <c r="I68" s="1"/>
      <c r="J68" s="1"/>
      <c r="K68" s="1"/>
      <c r="L68" s="1"/>
      <c r="M68" s="70"/>
      <c r="N68" s="70">
        <v>2022</v>
      </c>
      <c r="O68" s="70">
        <v>7</v>
      </c>
      <c r="P68" s="270">
        <v>609799</v>
      </c>
      <c r="Q68" s="90">
        <v>44743</v>
      </c>
      <c r="R68" s="272">
        <v>276.32258333333334</v>
      </c>
      <c r="S68" s="70"/>
    </row>
    <row r="69" spans="1:19" s="36" customFormat="1" ht="15" x14ac:dyDescent="0.25">
      <c r="A69" s="1"/>
      <c r="D69" s="1"/>
      <c r="E69" s="1"/>
      <c r="F69" s="1"/>
      <c r="G69" s="1"/>
      <c r="H69" s="1"/>
      <c r="I69" s="1"/>
      <c r="J69" s="67"/>
      <c r="K69" s="1"/>
      <c r="L69" s="1"/>
      <c r="M69" s="70"/>
      <c r="N69" s="70">
        <v>2022</v>
      </c>
      <c r="O69" s="70">
        <v>8</v>
      </c>
      <c r="P69" s="270">
        <v>610435</v>
      </c>
      <c r="Q69" s="90">
        <v>44774</v>
      </c>
      <c r="R69" s="272">
        <v>317.22525000000002</v>
      </c>
      <c r="S69" s="70"/>
    </row>
    <row r="70" spans="1:19" s="36" customFormat="1" ht="15" x14ac:dyDescent="0.25">
      <c r="A70" s="1"/>
      <c r="D70" s="1"/>
      <c r="E70" s="1"/>
      <c r="F70" s="1"/>
      <c r="G70" s="1"/>
      <c r="H70" s="1"/>
      <c r="I70" s="1"/>
      <c r="J70" s="1"/>
      <c r="K70" s="1"/>
      <c r="L70" s="1"/>
      <c r="M70" s="70"/>
      <c r="N70" s="70">
        <v>2022</v>
      </c>
      <c r="O70" s="70">
        <v>9</v>
      </c>
      <c r="P70" s="270">
        <v>400345</v>
      </c>
      <c r="Q70" s="90">
        <v>44805</v>
      </c>
      <c r="R70" s="272">
        <v>334.93124999999998</v>
      </c>
      <c r="S70" s="70"/>
    </row>
    <row r="71" spans="1:19" s="36" customFormat="1" ht="15" x14ac:dyDescent="0.25">
      <c r="A71" s="1"/>
      <c r="D71" s="1"/>
      <c r="E71" s="1"/>
      <c r="F71" s="1"/>
      <c r="G71" s="1"/>
      <c r="H71" s="1"/>
      <c r="I71" s="1"/>
      <c r="J71" s="1"/>
      <c r="K71" s="1"/>
      <c r="L71" s="1"/>
      <c r="M71" s="70"/>
      <c r="N71" s="70">
        <v>2022</v>
      </c>
      <c r="O71" s="70">
        <v>10</v>
      </c>
      <c r="P71" s="270">
        <v>464059</v>
      </c>
      <c r="Q71" s="90">
        <v>44835</v>
      </c>
      <c r="R71" s="272">
        <v>367.36916666666667</v>
      </c>
      <c r="S71" s="70"/>
    </row>
    <row r="72" spans="1:19" s="36" customFormat="1" ht="15" x14ac:dyDescent="0.25">
      <c r="A72" s="70"/>
      <c r="D72" s="1"/>
      <c r="E72" s="1"/>
      <c r="F72" s="1"/>
      <c r="G72" s="1"/>
      <c r="H72" s="1"/>
      <c r="I72" s="1"/>
      <c r="J72" s="1"/>
      <c r="K72" s="1"/>
      <c r="L72" s="1"/>
      <c r="M72" s="70"/>
      <c r="N72" s="70">
        <v>2022</v>
      </c>
      <c r="O72" s="70">
        <v>11</v>
      </c>
      <c r="P72" s="270">
        <v>512464</v>
      </c>
      <c r="Q72" s="90">
        <v>44866</v>
      </c>
      <c r="R72" s="272">
        <v>387.35683333333333</v>
      </c>
      <c r="S72" s="70"/>
    </row>
    <row r="73" spans="1:19" s="36" customFormat="1" ht="15" x14ac:dyDescent="0.25">
      <c r="A73" s="70"/>
      <c r="D73" s="1"/>
      <c r="E73" s="1"/>
      <c r="F73" s="1"/>
      <c r="G73" s="1"/>
      <c r="H73" s="1"/>
      <c r="I73" s="1"/>
      <c r="J73" s="1"/>
      <c r="K73" s="1"/>
      <c r="L73" s="1"/>
      <c r="M73" s="70"/>
      <c r="N73" s="70">
        <v>2022</v>
      </c>
      <c r="O73" s="70">
        <v>12</v>
      </c>
      <c r="P73" s="270">
        <v>565330</v>
      </c>
      <c r="Q73" s="90">
        <v>44896</v>
      </c>
      <c r="R73" s="272">
        <v>410.16775000000001</v>
      </c>
      <c r="S73" s="70"/>
    </row>
    <row r="74" spans="1:19" s="36" customFormat="1" ht="15" x14ac:dyDescent="0.25">
      <c r="A74" s="70"/>
      <c r="D74" s="1"/>
      <c r="E74" s="1"/>
      <c r="F74" s="1"/>
      <c r="G74" s="1"/>
      <c r="H74" s="1"/>
      <c r="I74" s="1"/>
      <c r="J74" s="1"/>
      <c r="K74" s="1"/>
      <c r="L74" s="1"/>
      <c r="M74" s="70"/>
      <c r="N74" s="70">
        <v>2023</v>
      </c>
      <c r="O74" s="70">
        <v>1</v>
      </c>
      <c r="P74" s="270">
        <v>665829</v>
      </c>
      <c r="Q74" s="90">
        <v>44927</v>
      </c>
      <c r="R74" s="272">
        <v>440.87541666666669</v>
      </c>
      <c r="S74" s="70"/>
    </row>
    <row r="75" spans="1:19" s="36" customFormat="1" ht="15" x14ac:dyDescent="0.25">
      <c r="A75" s="70"/>
      <c r="D75" s="1"/>
      <c r="E75" s="1"/>
      <c r="F75" s="1"/>
      <c r="G75" s="1"/>
      <c r="H75" s="1"/>
      <c r="I75" s="1"/>
      <c r="J75" s="1"/>
      <c r="K75" s="1"/>
      <c r="L75" s="1"/>
      <c r="M75" s="70"/>
      <c r="N75" s="70">
        <v>2023</v>
      </c>
      <c r="O75" s="70">
        <v>2</v>
      </c>
      <c r="P75" s="270">
        <v>330857</v>
      </c>
      <c r="Q75" s="90">
        <v>44958</v>
      </c>
      <c r="R75" s="272">
        <v>451.54691666666668</v>
      </c>
      <c r="S75" s="70"/>
    </row>
    <row r="76" spans="1:19" s="36" customFormat="1" ht="15" x14ac:dyDescent="0.25">
      <c r="A76" s="70"/>
      <c r="D76" s="1"/>
      <c r="E76" s="1"/>
      <c r="F76" s="1"/>
      <c r="G76" s="1"/>
      <c r="H76" s="1"/>
      <c r="I76" s="1"/>
      <c r="J76" s="1"/>
      <c r="K76" s="1"/>
      <c r="L76" s="1"/>
      <c r="M76" s="70"/>
      <c r="N76" s="70">
        <v>2023</v>
      </c>
      <c r="O76" s="70">
        <v>3</v>
      </c>
      <c r="P76" s="270">
        <v>218431</v>
      </c>
      <c r="Q76" s="90">
        <v>44986</v>
      </c>
      <c r="R76" s="272">
        <v>449.72058333333331</v>
      </c>
      <c r="S76" s="70"/>
    </row>
    <row r="77" spans="1:19" s="36" customFormat="1" ht="15" x14ac:dyDescent="0.25">
      <c r="A77" s="70"/>
      <c r="D77" s="1"/>
      <c r="E77" s="1"/>
      <c r="F77" s="1"/>
      <c r="G77" s="1"/>
      <c r="H77" s="1"/>
      <c r="I77" s="1"/>
      <c r="J77" s="1"/>
      <c r="K77" s="1"/>
      <c r="L77" s="1"/>
      <c r="M77" s="70"/>
      <c r="N77" s="70">
        <v>2023</v>
      </c>
      <c r="O77" s="70">
        <v>4</v>
      </c>
      <c r="P77" s="270">
        <v>177389</v>
      </c>
      <c r="Q77" s="90">
        <v>45017</v>
      </c>
      <c r="R77" s="272">
        <v>420.13274999999999</v>
      </c>
      <c r="S77" s="70"/>
    </row>
    <row r="78" spans="1:19" s="36" customFormat="1" ht="15" x14ac:dyDescent="0.25">
      <c r="A78" s="70"/>
      <c r="D78" s="1"/>
      <c r="E78" s="1"/>
      <c r="F78" s="1"/>
      <c r="G78" s="1"/>
      <c r="H78" s="1"/>
      <c r="I78" s="1"/>
      <c r="J78" s="1"/>
      <c r="K78" s="1"/>
      <c r="L78" s="1"/>
      <c r="M78" s="70"/>
      <c r="N78" s="70">
        <v>2023</v>
      </c>
      <c r="O78" s="70">
        <v>5</v>
      </c>
      <c r="P78" s="270">
        <v>174214</v>
      </c>
      <c r="Q78" s="90">
        <v>45047</v>
      </c>
      <c r="R78" s="272">
        <v>416.47358333333329</v>
      </c>
      <c r="S78" s="70"/>
    </row>
    <row r="79" spans="1:19" s="36" customFormat="1" ht="15" x14ac:dyDescent="0.25">
      <c r="A79" s="70"/>
      <c r="D79" s="1"/>
      <c r="E79" s="1"/>
      <c r="F79" s="1"/>
      <c r="G79" s="1"/>
      <c r="H79" s="1"/>
      <c r="I79" s="1"/>
      <c r="J79" s="1"/>
      <c r="K79" s="1"/>
      <c r="L79" s="1"/>
      <c r="M79" s="70"/>
      <c r="N79" s="70">
        <v>2023</v>
      </c>
      <c r="O79" s="70">
        <v>6</v>
      </c>
      <c r="P79" s="270">
        <v>215502</v>
      </c>
      <c r="Q79" s="90">
        <v>45078</v>
      </c>
      <c r="R79" s="272">
        <v>412.05450000000002</v>
      </c>
      <c r="S79" s="70"/>
    </row>
    <row r="80" spans="1:19" s="36" customFormat="1" ht="15" x14ac:dyDescent="0.25">
      <c r="A80" s="70"/>
      <c r="D80" s="1"/>
      <c r="E80" s="1"/>
      <c r="F80" s="1"/>
      <c r="G80" s="1"/>
      <c r="H80" s="1"/>
      <c r="I80" s="1"/>
      <c r="J80" s="1"/>
      <c r="K80" s="1"/>
      <c r="L80" s="1"/>
      <c r="M80" s="70"/>
      <c r="N80" s="70">
        <v>2023</v>
      </c>
      <c r="O80" s="70">
        <v>7</v>
      </c>
      <c r="P80" s="270">
        <v>91210</v>
      </c>
      <c r="Q80" s="90">
        <v>45108</v>
      </c>
      <c r="R80" s="272">
        <v>368.83875</v>
      </c>
      <c r="S80" s="70"/>
    </row>
    <row r="81" spans="1:19" s="36" customFormat="1" ht="15" x14ac:dyDescent="0.25">
      <c r="A81" s="70"/>
      <c r="D81" s="1"/>
      <c r="E81" s="1"/>
      <c r="F81" s="1"/>
      <c r="G81" s="1"/>
      <c r="H81" s="1"/>
      <c r="I81" s="1"/>
      <c r="J81" s="1"/>
      <c r="K81" s="1"/>
      <c r="L81" s="1"/>
      <c r="M81" s="70"/>
      <c r="N81" s="70">
        <v>2023</v>
      </c>
      <c r="O81" s="70">
        <v>8</v>
      </c>
      <c r="P81" s="270">
        <v>287310</v>
      </c>
      <c r="Q81" s="90">
        <v>45139</v>
      </c>
      <c r="R81" s="272">
        <v>341.91166666666669</v>
      </c>
      <c r="S81" s="70"/>
    </row>
    <row r="82" spans="1:19" s="36" customFormat="1" ht="15" x14ac:dyDescent="0.25">
      <c r="A82" s="70"/>
      <c r="D82" s="1"/>
      <c r="E82" s="1"/>
      <c r="F82" s="1"/>
      <c r="G82" s="1"/>
      <c r="H82" s="1"/>
      <c r="I82" s="1"/>
      <c r="J82" s="1"/>
      <c r="K82" s="1"/>
      <c r="L82" s="1"/>
      <c r="M82" s="89"/>
      <c r="N82" s="70">
        <v>2023</v>
      </c>
      <c r="O82" s="70">
        <v>9</v>
      </c>
      <c r="P82" s="270">
        <v>304937</v>
      </c>
      <c r="Q82" s="90">
        <v>45170</v>
      </c>
      <c r="R82" s="272">
        <v>333.96100000000001</v>
      </c>
      <c r="S82" s="70"/>
    </row>
    <row r="83" spans="1:19" s="36" customFormat="1" ht="15" x14ac:dyDescent="0.25">
      <c r="A83" s="70"/>
      <c r="D83" s="1"/>
      <c r="E83" s="1"/>
      <c r="F83" s="1"/>
      <c r="G83" s="1"/>
      <c r="H83" s="1"/>
      <c r="I83" s="1"/>
      <c r="J83" s="1"/>
      <c r="K83" s="1"/>
      <c r="L83" s="1"/>
      <c r="M83" s="70"/>
      <c r="N83" s="70">
        <v>2023</v>
      </c>
      <c r="O83" s="70">
        <v>10</v>
      </c>
      <c r="P83" s="270">
        <v>354896</v>
      </c>
      <c r="Q83" s="90">
        <v>45200</v>
      </c>
      <c r="R83" s="272">
        <v>324.86408333333333</v>
      </c>
      <c r="S83" s="70"/>
    </row>
    <row r="84" spans="1:19" s="36" customFormat="1" ht="15" x14ac:dyDescent="0.25">
      <c r="A84" s="70"/>
      <c r="D84" s="1"/>
      <c r="E84" s="1"/>
      <c r="F84" s="1"/>
      <c r="G84" s="1"/>
      <c r="H84" s="1"/>
      <c r="I84" s="1"/>
      <c r="J84" s="1"/>
      <c r="K84" s="1"/>
      <c r="L84" s="1"/>
      <c r="M84" s="70"/>
      <c r="N84" s="70">
        <v>2023</v>
      </c>
      <c r="O84" s="70">
        <v>11</v>
      </c>
      <c r="P84" s="270">
        <v>334998</v>
      </c>
      <c r="Q84" s="90">
        <v>45231</v>
      </c>
      <c r="R84" s="272">
        <v>310.07524999999998</v>
      </c>
      <c r="S84" s="70"/>
    </row>
    <row r="85" spans="1:19" s="36" customFormat="1" ht="15" x14ac:dyDescent="0.25">
      <c r="A85" s="70"/>
      <c r="D85" s="1"/>
      <c r="E85" s="1"/>
      <c r="F85" s="1"/>
      <c r="G85" s="1"/>
      <c r="H85" s="1"/>
      <c r="I85" s="1"/>
      <c r="J85" s="1"/>
      <c r="K85" s="1"/>
      <c r="L85" s="1"/>
      <c r="M85" s="70"/>
      <c r="N85" s="70">
        <v>2023</v>
      </c>
      <c r="O85" s="70">
        <v>12</v>
      </c>
      <c r="P85" s="270">
        <v>298966</v>
      </c>
      <c r="Q85" s="90">
        <v>45261</v>
      </c>
      <c r="R85" s="272">
        <v>287.87824999999998</v>
      </c>
      <c r="S85" s="70"/>
    </row>
    <row r="86" spans="1:19" s="36" customFormat="1" ht="15" x14ac:dyDescent="0.25">
      <c r="A86" s="70"/>
      <c r="D86" s="1"/>
      <c r="E86" s="1"/>
      <c r="F86" s="1"/>
      <c r="G86" s="1"/>
      <c r="H86" s="1"/>
      <c r="I86" s="1"/>
      <c r="J86" s="1"/>
      <c r="K86" s="1"/>
      <c r="L86" s="1"/>
      <c r="M86" s="70"/>
      <c r="N86" s="70">
        <v>2024</v>
      </c>
      <c r="O86" s="70">
        <v>1</v>
      </c>
      <c r="P86" s="270">
        <v>174669</v>
      </c>
      <c r="Q86" s="90">
        <v>45292</v>
      </c>
      <c r="R86" s="272">
        <v>246.94825</v>
      </c>
      <c r="S86" s="70"/>
    </row>
    <row r="87" spans="1:19" s="36" customFormat="1" ht="15" x14ac:dyDescent="0.25">
      <c r="A87" s="70"/>
      <c r="D87" s="1"/>
      <c r="E87" s="1"/>
      <c r="F87" s="1"/>
      <c r="G87" s="1"/>
      <c r="H87" s="1"/>
      <c r="I87" s="1"/>
      <c r="J87" s="1"/>
      <c r="K87" s="1"/>
      <c r="L87" s="1"/>
      <c r="M87" s="70"/>
      <c r="N87" s="70">
        <v>2024</v>
      </c>
      <c r="O87" s="70">
        <v>2</v>
      </c>
      <c r="P87" s="270">
        <v>183212</v>
      </c>
      <c r="Q87" s="90">
        <v>45323</v>
      </c>
      <c r="R87" s="272">
        <v>234.64449999999999</v>
      </c>
      <c r="S87" s="70"/>
    </row>
    <row r="88" spans="1:19" s="36" customFormat="1" ht="15" x14ac:dyDescent="0.25">
      <c r="A88" s="70"/>
      <c r="D88" s="1"/>
      <c r="E88" s="1"/>
      <c r="F88" s="1"/>
      <c r="G88" s="1"/>
      <c r="H88" s="1"/>
      <c r="I88" s="1"/>
      <c r="J88" s="1"/>
      <c r="K88" s="1"/>
      <c r="L88" s="1"/>
      <c r="M88" s="70"/>
      <c r="N88" s="70">
        <v>2024</v>
      </c>
      <c r="O88" s="70">
        <v>3</v>
      </c>
      <c r="P88" s="270">
        <v>176639</v>
      </c>
      <c r="Q88" s="90">
        <v>45352</v>
      </c>
      <c r="R88" s="272">
        <v>231.16183333333333</v>
      </c>
      <c r="S88" s="70"/>
    </row>
    <row r="89" spans="1:19" s="36" customFormat="1" ht="15" x14ac:dyDescent="0.25">
      <c r="A89" s="70"/>
      <c r="D89" s="1"/>
      <c r="E89" s="1"/>
      <c r="F89" s="1"/>
      <c r="G89" s="1"/>
      <c r="H89" s="1"/>
      <c r="I89" s="1"/>
      <c r="J89" s="1"/>
      <c r="K89" s="1"/>
      <c r="L89" s="1"/>
      <c r="M89" s="70"/>
      <c r="N89" s="70"/>
      <c r="O89" s="70"/>
      <c r="P89" s="70"/>
      <c r="Q89" s="90"/>
      <c r="R89" s="272"/>
      <c r="S89" s="70"/>
    </row>
    <row r="90" spans="1:19" s="36" customFormat="1" x14ac:dyDescent="0.2">
      <c r="A90" s="70"/>
      <c r="D90" s="1"/>
      <c r="E90" s="1"/>
      <c r="F90" s="1"/>
      <c r="G90" s="1"/>
      <c r="H90" s="1"/>
      <c r="I90" s="1"/>
      <c r="J90" s="1"/>
      <c r="K90" s="1"/>
      <c r="L90" s="1"/>
      <c r="M90" s="70"/>
      <c r="N90" s="70"/>
      <c r="O90" s="70"/>
      <c r="P90" s="70"/>
      <c r="Q90" s="70"/>
      <c r="R90" s="70"/>
      <c r="S90" s="70"/>
    </row>
    <row r="91" spans="1:19" s="36" customFormat="1" x14ac:dyDescent="0.2">
      <c r="A91" s="70"/>
      <c r="D91" s="1"/>
      <c r="E91" s="1"/>
      <c r="F91" s="1"/>
      <c r="G91" s="1"/>
      <c r="H91" s="1"/>
      <c r="I91" s="1"/>
      <c r="J91" s="1"/>
      <c r="K91" s="1"/>
      <c r="L91" s="1"/>
      <c r="M91" s="70"/>
      <c r="N91" s="70"/>
      <c r="O91" s="70"/>
      <c r="P91" s="70"/>
      <c r="Q91" s="70"/>
      <c r="R91" s="70"/>
      <c r="S91" s="70"/>
    </row>
    <row r="92" spans="1:19" s="36" customFormat="1" x14ac:dyDescent="0.2">
      <c r="A92" s="70"/>
      <c r="D92" s="1"/>
      <c r="E92" s="1"/>
      <c r="F92" s="1"/>
      <c r="G92" s="1"/>
      <c r="H92" s="1"/>
      <c r="I92" s="1"/>
      <c r="J92" s="1"/>
      <c r="K92" s="1"/>
      <c r="L92" s="1"/>
      <c r="M92" s="70"/>
      <c r="N92" s="70"/>
      <c r="O92" s="70"/>
      <c r="P92" s="70"/>
      <c r="Q92" s="70"/>
      <c r="R92" s="70"/>
      <c r="S92" s="70"/>
    </row>
    <row r="93" spans="1:19" s="36" customFormat="1" x14ac:dyDescent="0.2">
      <c r="A93" s="70"/>
      <c r="D93" s="1"/>
      <c r="E93" s="1"/>
      <c r="F93" s="1"/>
      <c r="G93" s="1"/>
      <c r="H93" s="1"/>
      <c r="I93" s="1"/>
      <c r="J93" s="1"/>
      <c r="K93" s="1"/>
      <c r="L93" s="1"/>
      <c r="M93" s="70"/>
      <c r="N93" s="70"/>
      <c r="O93" s="70"/>
      <c r="P93" s="70"/>
      <c r="Q93" s="70"/>
      <c r="R93" s="70"/>
      <c r="S93" s="70"/>
    </row>
    <row r="94" spans="1:19" s="36" customFormat="1" x14ac:dyDescent="0.2">
      <c r="A94" s="70"/>
      <c r="D94" s="1"/>
      <c r="E94" s="1"/>
      <c r="F94" s="1"/>
      <c r="G94" s="1"/>
      <c r="H94" s="1"/>
      <c r="I94" s="1"/>
      <c r="J94" s="1"/>
      <c r="K94" s="1"/>
      <c r="L94" s="1"/>
      <c r="M94" s="70"/>
      <c r="N94" s="70"/>
      <c r="O94" s="70"/>
      <c r="P94" s="70"/>
      <c r="Q94" s="70"/>
      <c r="R94" s="70"/>
      <c r="S94" s="70"/>
    </row>
    <row r="95" spans="1:19" s="36" customFormat="1" x14ac:dyDescent="0.2">
      <c r="A95" s="70"/>
      <c r="D95" s="1"/>
      <c r="E95" s="1"/>
      <c r="F95" s="1"/>
      <c r="G95" s="1"/>
      <c r="H95" s="1"/>
      <c r="I95" s="1"/>
      <c r="J95" s="1"/>
      <c r="K95" s="1"/>
      <c r="L95" s="1"/>
      <c r="M95" s="70"/>
      <c r="N95" s="70"/>
      <c r="O95" s="70"/>
      <c r="P95" s="70"/>
      <c r="Q95" s="70"/>
      <c r="R95" s="70"/>
      <c r="S95" s="70"/>
    </row>
    <row r="96" spans="1:19" s="36" customFormat="1" x14ac:dyDescent="0.2">
      <c r="A96" s="70"/>
      <c r="D96" s="1"/>
      <c r="E96" s="1"/>
      <c r="F96" s="1"/>
      <c r="G96" s="1"/>
      <c r="H96" s="1"/>
      <c r="I96" s="1"/>
      <c r="J96" s="1"/>
      <c r="K96" s="1"/>
      <c r="L96" s="1"/>
      <c r="M96" s="70"/>
      <c r="N96" s="70"/>
      <c r="O96" s="70"/>
      <c r="P96" s="70"/>
      <c r="Q96" s="70"/>
      <c r="R96" s="70"/>
      <c r="S96" s="70"/>
    </row>
    <row r="97" spans="1:19" s="36" customFormat="1" x14ac:dyDescent="0.2">
      <c r="A97" s="70"/>
      <c r="D97" s="1"/>
      <c r="E97" s="1"/>
      <c r="F97" s="1"/>
      <c r="G97" s="1"/>
      <c r="H97" s="1"/>
      <c r="I97" s="1"/>
      <c r="J97" s="1"/>
      <c r="K97" s="1"/>
      <c r="L97" s="1"/>
      <c r="M97" s="70"/>
      <c r="N97" s="70"/>
      <c r="O97" s="70"/>
      <c r="P97" s="70"/>
      <c r="Q97" s="70"/>
      <c r="R97" s="70"/>
      <c r="S97" s="70"/>
    </row>
    <row r="98" spans="1:19" s="36" customFormat="1" x14ac:dyDescent="0.2">
      <c r="A98" s="70"/>
      <c r="D98" s="1"/>
      <c r="E98" s="1"/>
      <c r="F98" s="1"/>
      <c r="G98" s="1"/>
      <c r="H98" s="1"/>
      <c r="I98" s="1"/>
      <c r="J98" s="1"/>
      <c r="K98" s="1"/>
      <c r="L98" s="1"/>
      <c r="M98" s="70"/>
      <c r="N98" s="70"/>
      <c r="O98" s="70"/>
      <c r="P98" s="70"/>
      <c r="Q98" s="70"/>
      <c r="R98" s="70"/>
      <c r="S98" s="70"/>
    </row>
    <row r="99" spans="1:19" s="36" customFormat="1" x14ac:dyDescent="0.2">
      <c r="A99" s="70"/>
      <c r="D99" s="1"/>
      <c r="E99" s="1"/>
      <c r="F99" s="1"/>
      <c r="G99" s="1"/>
      <c r="H99" s="1"/>
      <c r="I99" s="1"/>
      <c r="J99" s="1"/>
      <c r="K99" s="1"/>
      <c r="L99" s="1"/>
      <c r="M99" s="70"/>
      <c r="N99" s="70"/>
      <c r="O99" s="70"/>
      <c r="P99" s="70"/>
      <c r="Q99" s="70"/>
      <c r="R99" s="70"/>
      <c r="S99" s="70"/>
    </row>
    <row r="100" spans="1:19" s="36" customFormat="1" x14ac:dyDescent="0.2">
      <c r="A100" s="70"/>
      <c r="D100" s="1"/>
      <c r="E100" s="1"/>
      <c r="F100" s="1"/>
      <c r="G100" s="1"/>
      <c r="H100" s="1"/>
      <c r="I100" s="1"/>
      <c r="J100" s="1"/>
      <c r="K100" s="1"/>
      <c r="L100" s="1"/>
      <c r="M100" s="70"/>
      <c r="N100" s="70"/>
      <c r="O100" s="70"/>
      <c r="P100" s="70"/>
      <c r="Q100" s="70"/>
      <c r="R100" s="70"/>
      <c r="S100" s="70"/>
    </row>
    <row r="101" spans="1:19" s="36" customFormat="1" x14ac:dyDescent="0.2">
      <c r="A101" s="70"/>
      <c r="D101" s="1"/>
      <c r="E101" s="1"/>
      <c r="F101" s="1"/>
      <c r="G101" s="1"/>
      <c r="H101" s="1"/>
      <c r="I101" s="1"/>
      <c r="J101" s="1"/>
      <c r="K101" s="1"/>
      <c r="L101" s="1"/>
      <c r="M101" s="70"/>
      <c r="N101" s="70"/>
      <c r="O101" s="70"/>
      <c r="P101" s="70"/>
      <c r="Q101" s="70"/>
      <c r="R101" s="70"/>
      <c r="S101" s="70"/>
    </row>
    <row r="102" spans="1:19" s="36" customFormat="1" x14ac:dyDescent="0.2">
      <c r="A102" s="70"/>
      <c r="D102" s="1"/>
      <c r="E102" s="1"/>
      <c r="F102" s="1"/>
      <c r="G102" s="1"/>
      <c r="H102" s="1"/>
      <c r="I102" s="1"/>
      <c r="J102" s="1"/>
      <c r="K102" s="1"/>
      <c r="L102" s="1"/>
      <c r="M102" s="70"/>
      <c r="N102" s="70"/>
      <c r="O102" s="70"/>
      <c r="P102" s="70"/>
      <c r="Q102" s="70"/>
      <c r="R102" s="70"/>
      <c r="S102" s="70"/>
    </row>
    <row r="103" spans="1:19" s="36" customFormat="1" x14ac:dyDescent="0.2">
      <c r="A103" s="70"/>
      <c r="D103" s="1"/>
      <c r="E103" s="1"/>
      <c r="F103" s="1"/>
      <c r="G103" s="1"/>
      <c r="H103" s="1"/>
      <c r="I103" s="1"/>
      <c r="J103" s="1"/>
      <c r="K103" s="1"/>
      <c r="L103" s="1"/>
      <c r="M103" s="70"/>
      <c r="N103" s="70"/>
      <c r="O103" s="70"/>
      <c r="P103" s="70"/>
      <c r="Q103" s="70"/>
      <c r="R103" s="70"/>
      <c r="S103" s="70"/>
    </row>
    <row r="104" spans="1:19" s="36" customFormat="1" x14ac:dyDescent="0.2">
      <c r="A104" s="70"/>
      <c r="D104" s="1"/>
      <c r="E104" s="1"/>
      <c r="F104" s="1"/>
      <c r="G104" s="1"/>
      <c r="H104" s="1"/>
      <c r="I104" s="1"/>
      <c r="J104" s="1"/>
      <c r="K104" s="1"/>
      <c r="L104" s="1"/>
      <c r="M104" s="70"/>
      <c r="N104" s="70"/>
      <c r="O104" s="70"/>
      <c r="P104" s="70"/>
      <c r="Q104" s="70"/>
      <c r="R104" s="70"/>
      <c r="S104" s="70"/>
    </row>
    <row r="105" spans="1:19" s="36" customFormat="1" x14ac:dyDescent="0.2">
      <c r="A105" s="70"/>
      <c r="D105" s="1"/>
      <c r="E105" s="1"/>
      <c r="F105" s="1"/>
      <c r="G105" s="1"/>
      <c r="H105" s="1"/>
      <c r="I105" s="1"/>
      <c r="J105" s="1"/>
      <c r="K105" s="1"/>
      <c r="L105" s="1"/>
      <c r="M105" s="70"/>
      <c r="N105" s="70"/>
      <c r="O105" s="70"/>
      <c r="P105" s="70"/>
      <c r="Q105" s="70"/>
      <c r="R105" s="70"/>
      <c r="S105" s="70"/>
    </row>
    <row r="106" spans="1:19" s="36" customFormat="1" x14ac:dyDescent="0.2">
      <c r="A106" s="70"/>
      <c r="D106" s="1"/>
      <c r="E106" s="1"/>
      <c r="F106" s="1"/>
      <c r="G106" s="1"/>
      <c r="H106" s="1"/>
      <c r="I106" s="1"/>
      <c r="J106" s="1"/>
      <c r="K106" s="1"/>
      <c r="L106" s="1"/>
      <c r="M106" s="70"/>
      <c r="N106" s="70"/>
      <c r="O106" s="70"/>
      <c r="P106" s="70"/>
      <c r="Q106" s="70"/>
      <c r="R106" s="70"/>
      <c r="S106" s="70"/>
    </row>
    <row r="107" spans="1:19" s="36" customFormat="1" x14ac:dyDescent="0.2">
      <c r="A107" s="70"/>
      <c r="D107" s="1"/>
      <c r="E107" s="1"/>
      <c r="F107" s="1"/>
      <c r="G107" s="1"/>
      <c r="H107" s="1"/>
      <c r="I107" s="1"/>
      <c r="J107" s="1"/>
      <c r="K107" s="1"/>
      <c r="L107" s="1"/>
      <c r="M107" s="70"/>
      <c r="N107" s="70"/>
      <c r="O107" s="70"/>
      <c r="P107" s="70"/>
      <c r="Q107" s="70"/>
      <c r="R107" s="70"/>
      <c r="S107" s="70"/>
    </row>
    <row r="108" spans="1:19" s="36" customFormat="1" x14ac:dyDescent="0.2">
      <c r="A108" s="70"/>
      <c r="D108" s="1"/>
      <c r="E108" s="1"/>
      <c r="F108" s="1"/>
      <c r="G108" s="1"/>
      <c r="H108" s="1"/>
      <c r="I108" s="1"/>
      <c r="J108" s="1"/>
      <c r="K108" s="1"/>
      <c r="L108" s="1"/>
      <c r="M108" s="70"/>
      <c r="N108" s="70"/>
      <c r="O108" s="70"/>
      <c r="P108" s="70"/>
      <c r="Q108" s="70"/>
      <c r="R108" s="70"/>
      <c r="S108" s="70"/>
    </row>
    <row r="109" spans="1:19" s="36" customFormat="1" x14ac:dyDescent="0.2">
      <c r="A109" s="70"/>
      <c r="D109" s="1"/>
      <c r="E109" s="1"/>
      <c r="F109" s="1"/>
      <c r="G109" s="1"/>
      <c r="H109" s="1"/>
      <c r="I109" s="1"/>
      <c r="J109" s="1"/>
      <c r="K109" s="1"/>
      <c r="L109" s="1"/>
      <c r="M109" s="70"/>
      <c r="N109" s="70"/>
      <c r="O109" s="70"/>
      <c r="P109" s="70"/>
      <c r="Q109" s="70"/>
      <c r="R109" s="70"/>
      <c r="S109" s="70"/>
    </row>
    <row r="110" spans="1:19" s="36" customFormat="1" x14ac:dyDescent="0.2">
      <c r="A110" s="70"/>
      <c r="D110" s="1"/>
      <c r="E110" s="1"/>
      <c r="F110" s="1"/>
      <c r="G110" s="1"/>
      <c r="H110" s="1"/>
      <c r="I110" s="1"/>
      <c r="J110" s="1"/>
      <c r="K110" s="1"/>
      <c r="L110" s="1"/>
      <c r="M110" s="70"/>
      <c r="N110" s="70"/>
      <c r="O110" s="70"/>
      <c r="P110" s="70"/>
      <c r="Q110" s="70"/>
      <c r="R110" s="70"/>
      <c r="S110" s="70"/>
    </row>
    <row r="111" spans="1:19" s="36" customFormat="1" x14ac:dyDescent="0.2">
      <c r="A111" s="70"/>
      <c r="D111" s="81"/>
      <c r="E111" s="81"/>
      <c r="F111" s="93"/>
      <c r="G111" s="93"/>
      <c r="H111" s="93"/>
      <c r="I111" s="93"/>
      <c r="J111" s="93"/>
      <c r="K111" s="93"/>
      <c r="L111" s="1"/>
      <c r="M111" s="70"/>
      <c r="N111" s="70"/>
      <c r="O111" s="70"/>
      <c r="P111" s="70"/>
      <c r="Q111" s="70"/>
      <c r="R111" s="70"/>
      <c r="S111" s="70"/>
    </row>
    <row r="112" spans="1:19" s="36" customFormat="1" x14ac:dyDescent="0.2">
      <c r="A112" s="70"/>
      <c r="D112" s="81"/>
      <c r="E112" s="81"/>
      <c r="F112" s="93"/>
      <c r="G112" s="93"/>
      <c r="H112" s="93"/>
      <c r="I112" s="93"/>
      <c r="J112" s="93"/>
      <c r="K112" s="93"/>
      <c r="L112" s="1"/>
      <c r="M112" s="70"/>
      <c r="N112" s="70"/>
      <c r="O112" s="70"/>
      <c r="P112" s="70"/>
      <c r="Q112" s="70"/>
      <c r="R112" s="70"/>
      <c r="S112" s="70"/>
    </row>
    <row r="113" spans="1:19" s="36" customFormat="1" x14ac:dyDescent="0.2">
      <c r="A113" s="70"/>
      <c r="D113" s="81"/>
      <c r="E113" s="81"/>
      <c r="F113" s="93"/>
      <c r="G113" s="93"/>
      <c r="H113" s="93"/>
      <c r="I113" s="93"/>
      <c r="J113" s="93"/>
      <c r="K113" s="93"/>
      <c r="L113" s="1"/>
      <c r="M113" s="70"/>
      <c r="N113" s="70"/>
      <c r="O113" s="70"/>
      <c r="P113" s="70"/>
      <c r="Q113" s="70"/>
      <c r="R113" s="70"/>
      <c r="S113" s="70"/>
    </row>
    <row r="114" spans="1:19" s="36" customFormat="1" x14ac:dyDescent="0.2">
      <c r="A114" s="70"/>
      <c r="D114" s="81"/>
      <c r="E114" s="81"/>
      <c r="F114" s="93"/>
      <c r="G114" s="93"/>
      <c r="H114" s="93"/>
      <c r="I114" s="93"/>
      <c r="J114" s="93"/>
      <c r="K114" s="93"/>
      <c r="L114" s="1"/>
      <c r="M114" s="70"/>
      <c r="N114" s="70"/>
      <c r="O114" s="70"/>
      <c r="P114" s="70"/>
      <c r="Q114" s="70"/>
      <c r="R114" s="70"/>
      <c r="S114" s="70"/>
    </row>
    <row r="115" spans="1:19" s="36" customFormat="1" x14ac:dyDescent="0.2">
      <c r="A115" s="70"/>
      <c r="D115" s="81"/>
      <c r="E115" s="81"/>
      <c r="F115" s="93"/>
      <c r="G115" s="93"/>
      <c r="H115" s="93"/>
      <c r="I115" s="93"/>
      <c r="J115" s="93"/>
      <c r="K115" s="93"/>
      <c r="L115" s="1"/>
      <c r="M115" s="70"/>
      <c r="N115" s="70"/>
      <c r="O115" s="70"/>
      <c r="P115" s="70"/>
      <c r="Q115" s="70"/>
      <c r="R115" s="70"/>
      <c r="S115" s="70"/>
    </row>
    <row r="116" spans="1:19" s="36" customFormat="1" x14ac:dyDescent="0.2">
      <c r="A116" s="70"/>
      <c r="D116" s="81"/>
      <c r="E116" s="81"/>
      <c r="F116" s="93"/>
      <c r="G116" s="93"/>
      <c r="H116" s="93"/>
      <c r="I116" s="93"/>
      <c r="J116" s="93"/>
      <c r="K116" s="93"/>
      <c r="L116" s="1"/>
      <c r="M116" s="70"/>
      <c r="N116" s="70"/>
      <c r="O116" s="70"/>
      <c r="P116" s="70"/>
      <c r="Q116" s="70"/>
      <c r="R116" s="70"/>
      <c r="S116" s="70"/>
    </row>
    <row r="117" spans="1:19" s="36" customFormat="1" x14ac:dyDescent="0.2">
      <c r="A117" s="70"/>
      <c r="D117" s="81"/>
      <c r="E117" s="81"/>
      <c r="F117" s="93"/>
      <c r="G117" s="93"/>
      <c r="H117" s="93"/>
      <c r="I117" s="93"/>
      <c r="J117" s="93"/>
      <c r="K117" s="93"/>
      <c r="L117" s="1"/>
      <c r="M117" s="70"/>
      <c r="N117" s="70"/>
      <c r="O117" s="70"/>
      <c r="P117" s="70"/>
      <c r="Q117" s="70"/>
      <c r="R117" s="70"/>
      <c r="S117" s="70"/>
    </row>
    <row r="118" spans="1:19" s="36" customFormat="1" x14ac:dyDescent="0.2">
      <c r="A118" s="70"/>
      <c r="D118" s="81"/>
      <c r="E118" s="81"/>
      <c r="F118" s="93"/>
      <c r="G118" s="93"/>
      <c r="H118" s="93"/>
      <c r="I118" s="93"/>
      <c r="J118" s="93"/>
      <c r="K118" s="93"/>
      <c r="L118" s="1"/>
      <c r="M118" s="70"/>
      <c r="N118" s="70"/>
      <c r="O118" s="70"/>
      <c r="P118" s="70"/>
      <c r="Q118" s="70"/>
      <c r="R118" s="70"/>
      <c r="S118" s="70"/>
    </row>
    <row r="119" spans="1:19" s="36" customFormat="1" x14ac:dyDescent="0.2">
      <c r="A119" s="70"/>
      <c r="D119" s="81"/>
      <c r="E119" s="81"/>
      <c r="F119" s="93"/>
      <c r="G119" s="93"/>
      <c r="H119" s="93"/>
      <c r="I119" s="93"/>
      <c r="J119" s="93"/>
      <c r="K119" s="93"/>
      <c r="L119" s="1"/>
      <c r="M119" s="70"/>
      <c r="N119" s="70"/>
      <c r="O119" s="70"/>
      <c r="P119" s="70"/>
      <c r="Q119" s="70"/>
      <c r="R119" s="70"/>
      <c r="S119" s="70"/>
    </row>
    <row r="120" spans="1:19" s="36" customFormat="1" x14ac:dyDescent="0.2">
      <c r="A120" s="70"/>
      <c r="D120" s="81"/>
      <c r="E120" s="81"/>
      <c r="F120" s="93"/>
      <c r="G120" s="93"/>
      <c r="H120" s="93"/>
      <c r="I120" s="93"/>
      <c r="J120" s="93"/>
      <c r="K120" s="93"/>
      <c r="L120" s="1"/>
      <c r="M120" s="70"/>
      <c r="N120" s="70"/>
      <c r="O120" s="70"/>
      <c r="P120" s="70"/>
      <c r="Q120" s="70"/>
      <c r="R120" s="70"/>
      <c r="S120" s="70"/>
    </row>
    <row r="121" spans="1:19" s="36" customFormat="1" x14ac:dyDescent="0.2">
      <c r="A121" s="70"/>
      <c r="D121" s="81"/>
      <c r="E121" s="81"/>
      <c r="F121" s="93"/>
      <c r="G121" s="93"/>
      <c r="H121" s="93"/>
      <c r="I121" s="93"/>
      <c r="J121" s="93"/>
      <c r="K121" s="93"/>
      <c r="L121" s="1"/>
      <c r="M121" s="70"/>
      <c r="N121" s="70"/>
      <c r="O121" s="70"/>
      <c r="P121" s="70"/>
      <c r="Q121" s="70"/>
      <c r="R121" s="70"/>
      <c r="S121" s="70"/>
    </row>
    <row r="122" spans="1:19" s="36" customFormat="1" x14ac:dyDescent="0.2">
      <c r="A122" s="70"/>
      <c r="D122" s="81"/>
      <c r="E122" s="81"/>
      <c r="F122" s="93"/>
      <c r="G122" s="93"/>
      <c r="H122" s="93"/>
      <c r="I122" s="93"/>
      <c r="J122" s="93"/>
      <c r="K122" s="93"/>
      <c r="L122" s="1"/>
      <c r="M122" s="70"/>
      <c r="N122" s="70"/>
      <c r="O122" s="70"/>
      <c r="P122" s="70"/>
      <c r="Q122" s="70"/>
      <c r="R122" s="70"/>
      <c r="S122" s="70"/>
    </row>
    <row r="123" spans="1:19" s="36" customFormat="1" x14ac:dyDescent="0.2">
      <c r="A123" s="70"/>
      <c r="D123" s="81"/>
      <c r="E123" s="81"/>
      <c r="F123" s="93"/>
      <c r="G123" s="93"/>
      <c r="H123" s="93"/>
      <c r="I123" s="93"/>
      <c r="J123" s="93"/>
      <c r="K123" s="1"/>
      <c r="L123" s="1"/>
      <c r="M123" s="70"/>
      <c r="N123" s="70"/>
      <c r="O123" s="70"/>
      <c r="P123" s="70"/>
      <c r="Q123" s="70"/>
      <c r="R123" s="70"/>
      <c r="S123" s="70"/>
    </row>
    <row r="124" spans="1:19" s="36" customFormat="1" x14ac:dyDescent="0.2">
      <c r="A124" s="70"/>
      <c r="D124" s="81"/>
      <c r="E124" s="81"/>
      <c r="F124" s="93"/>
      <c r="G124" s="93"/>
      <c r="H124" s="93"/>
      <c r="I124" s="93"/>
      <c r="J124" s="93"/>
      <c r="K124" s="1"/>
      <c r="L124" s="1"/>
      <c r="M124" s="70"/>
      <c r="N124" s="70"/>
      <c r="O124" s="70"/>
      <c r="P124" s="70"/>
      <c r="Q124" s="70"/>
      <c r="R124" s="70"/>
      <c r="S124" s="70"/>
    </row>
    <row r="125" spans="1:19" s="36" customFormat="1" x14ac:dyDescent="0.2">
      <c r="A125" s="70"/>
      <c r="D125" s="81"/>
      <c r="E125" s="81"/>
      <c r="F125" s="93"/>
      <c r="G125" s="93"/>
      <c r="H125" s="93"/>
      <c r="I125" s="93"/>
      <c r="J125" s="93"/>
      <c r="K125" s="1"/>
      <c r="L125" s="1"/>
      <c r="M125" s="70"/>
      <c r="N125" s="70"/>
      <c r="O125" s="70"/>
      <c r="P125" s="70"/>
      <c r="Q125" s="70"/>
      <c r="R125" s="70"/>
      <c r="S125" s="70"/>
    </row>
    <row r="126" spans="1:19" s="36" customFormat="1" x14ac:dyDescent="0.2">
      <c r="A126" s="70"/>
      <c r="D126" s="81"/>
      <c r="E126" s="81"/>
      <c r="F126" s="93"/>
      <c r="G126" s="93"/>
      <c r="H126" s="93"/>
      <c r="I126" s="93"/>
      <c r="J126" s="93"/>
      <c r="K126" s="1"/>
      <c r="L126" s="1"/>
      <c r="M126" s="70"/>
      <c r="N126" s="70"/>
      <c r="O126" s="70"/>
      <c r="P126" s="70"/>
      <c r="Q126" s="70"/>
      <c r="R126" s="70"/>
      <c r="S126" s="70"/>
    </row>
    <row r="127" spans="1:19" s="36" customFormat="1" x14ac:dyDescent="0.2">
      <c r="A127" s="70"/>
      <c r="D127" s="81"/>
      <c r="E127" s="81"/>
      <c r="F127" s="93"/>
      <c r="G127" s="93"/>
      <c r="H127" s="93"/>
      <c r="I127" s="93"/>
      <c r="J127" s="93"/>
      <c r="K127" s="1"/>
      <c r="L127" s="1"/>
      <c r="M127" s="70"/>
      <c r="N127" s="70"/>
      <c r="O127" s="70"/>
      <c r="P127" s="70"/>
      <c r="Q127" s="70"/>
      <c r="R127" s="70"/>
      <c r="S127" s="70"/>
    </row>
    <row r="128" spans="1:19" s="36" customFormat="1" x14ac:dyDescent="0.2">
      <c r="A128" s="70"/>
      <c r="D128" s="81"/>
      <c r="E128" s="81"/>
      <c r="F128" s="93"/>
      <c r="G128" s="93"/>
      <c r="H128" s="93"/>
      <c r="I128" s="93"/>
      <c r="J128" s="93"/>
      <c r="K128" s="1"/>
      <c r="L128" s="1"/>
      <c r="M128" s="70"/>
      <c r="N128" s="70"/>
      <c r="O128" s="70"/>
      <c r="P128" s="70"/>
      <c r="Q128" s="70"/>
      <c r="R128" s="70"/>
      <c r="S128" s="70"/>
    </row>
    <row r="129" spans="1:19" s="36" customFormat="1" x14ac:dyDescent="0.2">
      <c r="A129" s="70"/>
      <c r="D129" s="81"/>
      <c r="E129" s="81"/>
      <c r="F129" s="93"/>
      <c r="G129" s="93"/>
      <c r="H129" s="93"/>
      <c r="I129" s="93"/>
      <c r="J129" s="93"/>
      <c r="K129" s="1"/>
      <c r="L129" s="1"/>
      <c r="M129" s="70"/>
      <c r="N129" s="70"/>
      <c r="O129" s="70"/>
      <c r="P129" s="70"/>
      <c r="Q129" s="70"/>
      <c r="R129" s="70"/>
      <c r="S129" s="70"/>
    </row>
    <row r="130" spans="1:19" s="36" customFormat="1" x14ac:dyDescent="0.2">
      <c r="A130" s="70"/>
      <c r="D130" s="81"/>
      <c r="E130" s="81"/>
      <c r="F130" s="93"/>
      <c r="G130" s="93"/>
      <c r="H130" s="93"/>
      <c r="I130" s="93"/>
      <c r="J130" s="93"/>
      <c r="K130" s="1"/>
      <c r="L130" s="1"/>
      <c r="M130" s="70"/>
      <c r="N130" s="70"/>
      <c r="O130" s="70"/>
      <c r="P130" s="70"/>
      <c r="Q130" s="70"/>
      <c r="R130" s="70"/>
      <c r="S130" s="70"/>
    </row>
    <row r="131" spans="1:19" s="36" customFormat="1" x14ac:dyDescent="0.2">
      <c r="A131" s="70"/>
      <c r="D131" s="81"/>
      <c r="E131" s="81"/>
      <c r="F131" s="93"/>
      <c r="G131" s="93"/>
      <c r="H131" s="93"/>
      <c r="I131" s="93"/>
      <c r="J131" s="93"/>
      <c r="K131" s="1"/>
      <c r="L131" s="1"/>
      <c r="M131" s="70"/>
      <c r="N131" s="70"/>
      <c r="O131" s="70"/>
      <c r="P131" s="70"/>
      <c r="Q131" s="70"/>
      <c r="R131" s="70"/>
      <c r="S131" s="70"/>
    </row>
    <row r="132" spans="1:19" s="36" customFormat="1" x14ac:dyDescent="0.2">
      <c r="A132" s="70"/>
      <c r="D132" s="81"/>
      <c r="E132" s="81"/>
      <c r="F132" s="93"/>
      <c r="G132" s="93"/>
      <c r="H132" s="93"/>
      <c r="I132" s="93"/>
      <c r="J132" s="93"/>
      <c r="K132" s="1"/>
      <c r="L132" s="1"/>
      <c r="M132" s="70"/>
      <c r="N132" s="70"/>
      <c r="O132" s="70"/>
      <c r="P132" s="70"/>
      <c r="Q132" s="70"/>
      <c r="R132" s="70"/>
      <c r="S132" s="70"/>
    </row>
    <row r="133" spans="1:19" s="36" customFormat="1" x14ac:dyDescent="0.2">
      <c r="A133" s="70"/>
      <c r="D133" s="81"/>
      <c r="E133" s="81"/>
      <c r="F133" s="93"/>
      <c r="G133" s="93"/>
      <c r="H133" s="93"/>
      <c r="I133" s="93"/>
      <c r="J133" s="93"/>
      <c r="K133" s="1"/>
      <c r="L133" s="1"/>
      <c r="M133" s="70"/>
      <c r="N133" s="70"/>
      <c r="O133" s="70"/>
      <c r="P133" s="70"/>
      <c r="Q133" s="70"/>
      <c r="R133" s="70"/>
      <c r="S133" s="70"/>
    </row>
    <row r="134" spans="1:19" s="36" customFormat="1" x14ac:dyDescent="0.2">
      <c r="A134" s="70"/>
      <c r="D134" s="81"/>
      <c r="E134" s="81"/>
      <c r="F134" s="93"/>
      <c r="G134" s="93"/>
      <c r="H134" s="93"/>
      <c r="I134" s="93"/>
      <c r="J134" s="93"/>
      <c r="K134" s="1"/>
      <c r="L134" s="1"/>
      <c r="M134" s="70"/>
      <c r="N134" s="70"/>
      <c r="O134" s="70"/>
      <c r="P134" s="70"/>
      <c r="Q134" s="70"/>
      <c r="R134" s="70"/>
      <c r="S134" s="70"/>
    </row>
    <row r="135" spans="1:19" s="36" customFormat="1" x14ac:dyDescent="0.2">
      <c r="A135" s="70"/>
      <c r="D135" s="81"/>
      <c r="E135" s="81"/>
      <c r="F135" s="93"/>
      <c r="G135" s="93"/>
      <c r="H135" s="93"/>
      <c r="I135" s="93"/>
      <c r="J135" s="1"/>
      <c r="K135" s="1"/>
      <c r="L135" s="1"/>
      <c r="M135" s="70"/>
      <c r="N135" s="70"/>
      <c r="O135" s="70"/>
      <c r="P135" s="70"/>
      <c r="Q135" s="70"/>
      <c r="R135" s="70"/>
      <c r="S135" s="70"/>
    </row>
    <row r="136" spans="1:19" s="36" customFormat="1" x14ac:dyDescent="0.2">
      <c r="A136" s="70"/>
      <c r="D136" s="81"/>
      <c r="E136" s="81"/>
      <c r="F136" s="93"/>
      <c r="G136" s="93"/>
      <c r="H136" s="93"/>
      <c r="I136" s="93"/>
      <c r="J136" s="1"/>
      <c r="K136" s="1"/>
      <c r="L136" s="1"/>
      <c r="M136" s="70"/>
      <c r="N136" s="70"/>
      <c r="O136" s="70"/>
      <c r="P136" s="70"/>
      <c r="Q136" s="70"/>
      <c r="R136" s="70"/>
      <c r="S136" s="70"/>
    </row>
    <row r="137" spans="1:19" s="36" customFormat="1" x14ac:dyDescent="0.2">
      <c r="A137" s="70"/>
      <c r="D137" s="81"/>
      <c r="E137" s="81"/>
      <c r="F137" s="93"/>
      <c r="G137" s="93"/>
      <c r="H137" s="93"/>
      <c r="I137" s="93"/>
      <c r="J137" s="1"/>
      <c r="K137" s="1"/>
      <c r="L137" s="1"/>
      <c r="M137" s="70"/>
      <c r="N137" s="70"/>
      <c r="O137" s="70"/>
      <c r="P137" s="70"/>
      <c r="Q137" s="70"/>
      <c r="R137" s="70"/>
      <c r="S137" s="70"/>
    </row>
    <row r="138" spans="1:19" s="36" customFormat="1" x14ac:dyDescent="0.2">
      <c r="A138" s="70"/>
      <c r="D138" s="81"/>
      <c r="E138" s="81"/>
      <c r="F138" s="93"/>
      <c r="G138" s="93"/>
      <c r="H138" s="93"/>
      <c r="I138" s="93"/>
      <c r="J138" s="1"/>
      <c r="K138" s="1"/>
      <c r="L138" s="1"/>
      <c r="M138" s="70"/>
      <c r="N138" s="70"/>
      <c r="O138" s="70"/>
      <c r="P138" s="70"/>
      <c r="Q138" s="70"/>
      <c r="R138" s="70"/>
      <c r="S138" s="70"/>
    </row>
    <row r="139" spans="1:19" s="36" customFormat="1" x14ac:dyDescent="0.2">
      <c r="A139" s="70"/>
      <c r="D139" s="81"/>
      <c r="E139" s="81"/>
      <c r="F139" s="93"/>
      <c r="G139" s="93"/>
      <c r="H139" s="93"/>
      <c r="I139" s="93"/>
      <c r="J139" s="1"/>
      <c r="K139" s="1"/>
      <c r="L139" s="1"/>
      <c r="M139" s="70"/>
      <c r="N139" s="70"/>
      <c r="O139" s="70"/>
      <c r="P139" s="70"/>
      <c r="Q139" s="70"/>
      <c r="R139" s="70"/>
      <c r="S139" s="70"/>
    </row>
    <row r="140" spans="1:19" s="36" customFormat="1" x14ac:dyDescent="0.2">
      <c r="A140" s="70"/>
      <c r="D140" s="81"/>
      <c r="E140" s="81"/>
      <c r="F140" s="93"/>
      <c r="G140" s="93"/>
      <c r="H140" s="93"/>
      <c r="I140" s="93"/>
      <c r="J140" s="1"/>
      <c r="K140" s="1"/>
      <c r="L140" s="1"/>
      <c r="M140" s="70"/>
      <c r="N140" s="70"/>
      <c r="O140" s="70"/>
      <c r="P140" s="70"/>
      <c r="Q140" s="70"/>
      <c r="R140" s="70"/>
      <c r="S140" s="70"/>
    </row>
    <row r="141" spans="1:19" s="36" customFormat="1" x14ac:dyDescent="0.2">
      <c r="A141" s="70"/>
      <c r="D141" s="81"/>
      <c r="E141" s="81"/>
      <c r="F141" s="93"/>
      <c r="G141" s="93"/>
      <c r="H141" s="93"/>
      <c r="I141" s="93"/>
      <c r="J141" s="1"/>
      <c r="K141" s="1"/>
      <c r="L141" s="1"/>
      <c r="M141" s="70"/>
      <c r="N141" s="70"/>
      <c r="O141" s="70"/>
      <c r="P141" s="70"/>
      <c r="Q141" s="70"/>
      <c r="R141" s="70"/>
      <c r="S141" s="70"/>
    </row>
    <row r="142" spans="1:19" s="36" customFormat="1" x14ac:dyDescent="0.2">
      <c r="A142" s="70"/>
      <c r="D142" s="81"/>
      <c r="E142" s="81"/>
      <c r="F142" s="93"/>
      <c r="G142" s="93"/>
      <c r="H142" s="93"/>
      <c r="I142" s="93"/>
      <c r="J142" s="1"/>
      <c r="K142" s="1"/>
      <c r="L142" s="1"/>
      <c r="M142" s="70"/>
      <c r="N142" s="70"/>
      <c r="O142" s="70"/>
      <c r="P142" s="70"/>
      <c r="Q142" s="70"/>
      <c r="R142" s="70"/>
      <c r="S142" s="70"/>
    </row>
    <row r="143" spans="1:19" s="36" customFormat="1" x14ac:dyDescent="0.2">
      <c r="A143" s="70"/>
      <c r="D143" s="81"/>
      <c r="E143" s="81"/>
      <c r="F143" s="93"/>
      <c r="G143" s="93"/>
      <c r="H143" s="93"/>
      <c r="I143" s="93"/>
      <c r="J143" s="1"/>
      <c r="K143" s="1"/>
      <c r="L143" s="1"/>
      <c r="M143" s="70"/>
      <c r="N143" s="70"/>
      <c r="O143" s="70"/>
      <c r="P143" s="70"/>
      <c r="Q143" s="70"/>
      <c r="R143" s="70"/>
      <c r="S143" s="70"/>
    </row>
    <row r="144" spans="1:19" s="36" customFormat="1" x14ac:dyDescent="0.2">
      <c r="A144" s="70"/>
      <c r="D144" s="81"/>
      <c r="E144" s="81"/>
      <c r="F144" s="93"/>
      <c r="G144" s="93"/>
      <c r="H144" s="93"/>
      <c r="I144" s="93"/>
      <c r="J144" s="1"/>
      <c r="K144" s="1"/>
      <c r="L144" s="1"/>
      <c r="M144" s="70"/>
      <c r="N144" s="70"/>
      <c r="O144" s="70"/>
      <c r="P144" s="70"/>
      <c r="Q144" s="70"/>
      <c r="R144" s="70"/>
      <c r="S144" s="70"/>
    </row>
    <row r="145" spans="1:25" s="36" customFormat="1" x14ac:dyDescent="0.2">
      <c r="A145" s="70"/>
      <c r="D145" s="81"/>
      <c r="E145" s="81"/>
      <c r="F145" s="93"/>
      <c r="G145" s="93"/>
      <c r="H145" s="93"/>
      <c r="I145" s="93"/>
      <c r="J145" s="1"/>
      <c r="K145" s="1"/>
      <c r="L145" s="1"/>
      <c r="M145" s="70"/>
      <c r="N145" s="70"/>
      <c r="O145" s="70"/>
      <c r="P145" s="70"/>
      <c r="Q145" s="70"/>
      <c r="R145" s="70"/>
      <c r="S145" s="70"/>
    </row>
    <row r="146" spans="1:25" s="36" customFormat="1" x14ac:dyDescent="0.2">
      <c r="A146" s="70"/>
      <c r="D146" s="81"/>
      <c r="E146" s="81"/>
      <c r="F146" s="93"/>
      <c r="G146" s="93"/>
      <c r="H146" s="93"/>
      <c r="I146" s="93"/>
      <c r="J146" s="1"/>
      <c r="K146" s="1"/>
      <c r="L146" s="1"/>
      <c r="M146" s="70"/>
      <c r="N146" s="70"/>
      <c r="O146" s="70"/>
      <c r="P146" s="70"/>
      <c r="Q146" s="70"/>
      <c r="R146" s="70"/>
      <c r="S146" s="70"/>
    </row>
    <row r="147" spans="1:25" s="36" customFormat="1" x14ac:dyDescent="0.2">
      <c r="A147" s="72"/>
      <c r="D147" s="81"/>
      <c r="E147" s="81"/>
      <c r="F147" s="93"/>
      <c r="G147" s="93"/>
      <c r="H147" s="93"/>
      <c r="I147" s="2"/>
      <c r="J147" s="2"/>
      <c r="K147" s="2"/>
      <c r="L147" s="2"/>
      <c r="M147" s="70"/>
      <c r="N147" s="70"/>
      <c r="O147" s="70"/>
      <c r="P147" s="70"/>
      <c r="Q147" s="70"/>
      <c r="R147" s="70"/>
      <c r="S147" s="70"/>
    </row>
    <row r="148" spans="1:25" s="36" customFormat="1" x14ac:dyDescent="0.2">
      <c r="A148" s="72"/>
      <c r="D148" s="81"/>
      <c r="E148" s="81"/>
      <c r="F148" s="93"/>
      <c r="G148" s="93"/>
      <c r="H148" s="93"/>
      <c r="I148" s="2"/>
      <c r="J148" s="2"/>
      <c r="K148" s="2"/>
      <c r="L148" s="2"/>
      <c r="M148" s="70"/>
      <c r="N148" s="70"/>
      <c r="O148" s="70"/>
      <c r="P148" s="70"/>
      <c r="Q148" s="70"/>
      <c r="R148" s="70"/>
      <c r="S148" s="70"/>
    </row>
    <row r="149" spans="1:25" s="36" customFormat="1" x14ac:dyDescent="0.2">
      <c r="A149" s="72"/>
      <c r="D149" s="81"/>
      <c r="E149" s="81"/>
      <c r="F149" s="93"/>
      <c r="G149" s="93"/>
      <c r="H149" s="93"/>
      <c r="I149" s="2"/>
      <c r="J149" s="2"/>
      <c r="K149" s="2"/>
      <c r="L149" s="2"/>
      <c r="M149" s="70"/>
      <c r="N149" s="70"/>
      <c r="O149" s="70"/>
      <c r="P149" s="70"/>
      <c r="Q149" s="70"/>
      <c r="R149" s="70"/>
      <c r="S149" s="70"/>
    </row>
    <row r="150" spans="1:25" s="36" customFormat="1" x14ac:dyDescent="0.2">
      <c r="A150" s="72"/>
      <c r="D150" s="81"/>
      <c r="E150" s="81"/>
      <c r="F150" s="93"/>
      <c r="G150" s="93"/>
      <c r="H150" s="93"/>
      <c r="I150" s="2"/>
      <c r="J150" s="2"/>
      <c r="K150" s="2"/>
      <c r="L150" s="2"/>
      <c r="M150" s="70"/>
      <c r="N150" s="70"/>
      <c r="O150" s="70"/>
      <c r="P150" s="70"/>
      <c r="Q150" s="70"/>
      <c r="R150" s="70"/>
      <c r="S150" s="70"/>
    </row>
    <row r="151" spans="1:25" s="36" customFormat="1" x14ac:dyDescent="0.2">
      <c r="A151" s="72"/>
      <c r="D151" s="81"/>
      <c r="E151" s="81"/>
      <c r="F151" s="93"/>
      <c r="G151" s="93"/>
      <c r="H151" s="93"/>
      <c r="I151" s="2"/>
      <c r="J151" s="2"/>
      <c r="K151" s="2"/>
      <c r="L151" s="2"/>
      <c r="M151" s="70"/>
      <c r="N151" s="70"/>
      <c r="O151" s="70"/>
      <c r="P151" s="70"/>
      <c r="Q151" s="70"/>
      <c r="R151" s="70"/>
      <c r="S151" s="70"/>
    </row>
    <row r="152" spans="1:25" s="36" customFormat="1" x14ac:dyDescent="0.2">
      <c r="A152" s="72"/>
      <c r="D152" s="81"/>
      <c r="E152" s="81"/>
      <c r="F152" s="93"/>
      <c r="G152" s="93"/>
      <c r="H152" s="93"/>
      <c r="I152" s="2"/>
      <c r="J152" s="2"/>
      <c r="K152" s="2"/>
      <c r="L152" s="2"/>
      <c r="M152" s="70"/>
      <c r="N152" s="70"/>
      <c r="O152" s="70"/>
      <c r="P152" s="70"/>
      <c r="Q152" s="70"/>
      <c r="R152" s="70"/>
      <c r="S152" s="70"/>
    </row>
    <row r="153" spans="1:25" s="36" customFormat="1" x14ac:dyDescent="0.2">
      <c r="A153" s="72"/>
      <c r="D153" s="81"/>
      <c r="E153" s="81"/>
      <c r="F153" s="93"/>
      <c r="G153" s="93"/>
      <c r="H153" s="93"/>
      <c r="I153" s="2"/>
      <c r="J153" s="2"/>
      <c r="K153" s="2"/>
      <c r="L153" s="2"/>
      <c r="M153" s="70"/>
      <c r="N153" s="70"/>
      <c r="O153" s="70"/>
      <c r="P153" s="70"/>
      <c r="Q153" s="70"/>
      <c r="R153" s="70"/>
      <c r="S153" s="70"/>
    </row>
    <row r="154" spans="1:25" s="36" customFormat="1" x14ac:dyDescent="0.2">
      <c r="A154" s="72"/>
      <c r="D154" s="81"/>
      <c r="E154" s="81"/>
      <c r="F154" s="93"/>
      <c r="G154" s="93"/>
      <c r="H154" s="93"/>
      <c r="I154" s="2"/>
      <c r="J154" s="2"/>
      <c r="K154" s="2"/>
      <c r="L154" s="2"/>
      <c r="M154" s="70"/>
      <c r="N154" s="70"/>
      <c r="O154" s="70"/>
      <c r="P154" s="70"/>
      <c r="Q154" s="70"/>
      <c r="R154" s="70"/>
      <c r="S154" s="70"/>
    </row>
    <row r="155" spans="1:25" s="36" customFormat="1" x14ac:dyDescent="0.2">
      <c r="A155" s="72"/>
      <c r="D155" s="81"/>
      <c r="E155" s="81"/>
      <c r="F155" s="93"/>
      <c r="G155" s="93"/>
      <c r="H155" s="93"/>
      <c r="I155" s="2"/>
      <c r="J155" s="2"/>
      <c r="K155" s="2"/>
      <c r="L155" s="2"/>
      <c r="M155" s="70"/>
      <c r="N155" s="70"/>
      <c r="O155" s="70"/>
      <c r="P155" s="70"/>
      <c r="Q155" s="70"/>
      <c r="R155" s="70"/>
      <c r="S155" s="70"/>
    </row>
    <row r="156" spans="1:25" s="36" customFormat="1" x14ac:dyDescent="0.2">
      <c r="A156" s="72"/>
      <c r="D156" s="81"/>
      <c r="E156" s="81"/>
      <c r="F156" s="93"/>
      <c r="G156" s="93"/>
      <c r="H156" s="93"/>
      <c r="I156" s="2"/>
      <c r="J156" s="2"/>
      <c r="K156" s="2"/>
      <c r="L156" s="2"/>
      <c r="M156" s="70"/>
      <c r="N156" s="70"/>
      <c r="O156" s="70"/>
      <c r="P156" s="70"/>
      <c r="Q156" s="70"/>
      <c r="R156" s="70"/>
      <c r="S156" s="70"/>
    </row>
    <row r="157" spans="1:25" s="36" customFormat="1" x14ac:dyDescent="0.2">
      <c r="A157" s="72"/>
      <c r="D157" s="81"/>
      <c r="E157" s="81"/>
      <c r="F157" s="93"/>
      <c r="G157" s="93"/>
      <c r="H157" s="93"/>
      <c r="I157" s="2"/>
      <c r="J157" s="2"/>
      <c r="K157" s="2"/>
      <c r="L157" s="2"/>
      <c r="M157" s="70"/>
      <c r="N157" s="70"/>
      <c r="O157" s="70"/>
      <c r="P157" s="70"/>
      <c r="Q157" s="70"/>
      <c r="R157" s="70"/>
      <c r="S157" s="70"/>
    </row>
    <row r="158" spans="1:25" s="71" customFormat="1" x14ac:dyDescent="0.2">
      <c r="A158" s="72"/>
      <c r="D158" s="81"/>
      <c r="E158" s="81"/>
      <c r="F158" s="93"/>
      <c r="G158" s="93"/>
      <c r="H158" s="93"/>
      <c r="I158" s="72"/>
      <c r="J158" s="72"/>
      <c r="K158" s="72"/>
      <c r="L158" s="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</row>
    <row r="159" spans="1:25" x14ac:dyDescent="0.2">
      <c r="A159" s="72"/>
      <c r="B159" s="37"/>
      <c r="C159" s="37"/>
      <c r="D159" s="81"/>
      <c r="E159" s="81"/>
    </row>
    <row r="160" spans="1:25" x14ac:dyDescent="0.2">
      <c r="A160" s="72"/>
      <c r="B160" s="37"/>
      <c r="C160" s="37"/>
      <c r="D160" s="81"/>
      <c r="E160" s="81"/>
    </row>
    <row r="161" spans="1:5" x14ac:dyDescent="0.2">
      <c r="A161" s="72"/>
      <c r="B161" s="37"/>
      <c r="C161" s="37"/>
      <c r="D161" s="81"/>
      <c r="E161" s="81"/>
    </row>
    <row r="162" spans="1:5" x14ac:dyDescent="0.2">
      <c r="A162" s="72"/>
      <c r="B162" s="37"/>
      <c r="C162" s="37"/>
      <c r="D162" s="81"/>
      <c r="E162" s="81"/>
    </row>
    <row r="163" spans="1:5" x14ac:dyDescent="0.2">
      <c r="A163" s="72"/>
      <c r="B163" s="37"/>
      <c r="C163" s="37"/>
      <c r="D163" s="81"/>
      <c r="E163" s="81"/>
    </row>
    <row r="164" spans="1:5" x14ac:dyDescent="0.2">
      <c r="A164" s="72"/>
      <c r="B164" s="37"/>
      <c r="C164" s="37"/>
      <c r="D164" s="81"/>
      <c r="E164" s="81"/>
    </row>
    <row r="165" spans="1:5" x14ac:dyDescent="0.2">
      <c r="A165" s="72"/>
      <c r="B165" s="37"/>
      <c r="C165" s="37"/>
      <c r="D165" s="81"/>
      <c r="E165" s="81"/>
    </row>
    <row r="166" spans="1:5" x14ac:dyDescent="0.2">
      <c r="A166" s="72"/>
      <c r="B166" s="37"/>
      <c r="C166" s="37"/>
      <c r="D166" s="81"/>
      <c r="E166" s="81"/>
    </row>
    <row r="167" spans="1:5" x14ac:dyDescent="0.2">
      <c r="A167" s="72"/>
      <c r="B167" s="37"/>
      <c r="C167" s="37"/>
      <c r="D167" s="81"/>
      <c r="E167" s="81"/>
    </row>
    <row r="168" spans="1:5" x14ac:dyDescent="0.2">
      <c r="A168" s="72"/>
      <c r="B168" s="37"/>
      <c r="C168" s="37"/>
      <c r="D168" s="81"/>
      <c r="E168" s="81"/>
    </row>
    <row r="169" spans="1:5" x14ac:dyDescent="0.2">
      <c r="A169" s="72"/>
      <c r="B169" s="37"/>
      <c r="C169" s="37"/>
      <c r="D169" s="81"/>
      <c r="E169" s="81"/>
    </row>
    <row r="170" spans="1:5" x14ac:dyDescent="0.2">
      <c r="A170" s="72"/>
      <c r="B170" s="37"/>
      <c r="C170" s="37"/>
      <c r="D170" s="81"/>
      <c r="E170" s="81"/>
    </row>
    <row r="171" spans="1:5" x14ac:dyDescent="0.2">
      <c r="A171" s="72"/>
      <c r="B171" s="37"/>
      <c r="C171" s="37"/>
      <c r="D171" s="81"/>
      <c r="E171" s="2"/>
    </row>
    <row r="172" spans="1:5" x14ac:dyDescent="0.2">
      <c r="A172" s="72"/>
      <c r="B172" s="37"/>
      <c r="C172" s="37"/>
      <c r="D172" s="81"/>
      <c r="E172" s="2"/>
    </row>
    <row r="173" spans="1:5" x14ac:dyDescent="0.2">
      <c r="A173" s="72"/>
      <c r="B173" s="37"/>
      <c r="C173" s="37"/>
      <c r="D173" s="81"/>
      <c r="E173" s="2"/>
    </row>
    <row r="174" spans="1:5" x14ac:dyDescent="0.2">
      <c r="A174" s="72"/>
      <c r="B174" s="37"/>
      <c r="C174" s="37"/>
      <c r="D174" s="81"/>
      <c r="E174" s="2"/>
    </row>
    <row r="175" spans="1:5" x14ac:dyDescent="0.2">
      <c r="A175" s="72"/>
      <c r="B175" s="37"/>
      <c r="C175" s="37"/>
      <c r="D175" s="81"/>
      <c r="E175" s="2"/>
    </row>
    <row r="176" spans="1:5" x14ac:dyDescent="0.2">
      <c r="A176" s="72"/>
      <c r="B176" s="37"/>
      <c r="C176" s="37"/>
      <c r="D176" s="81"/>
      <c r="E176" s="2"/>
    </row>
    <row r="177" spans="1:5" x14ac:dyDescent="0.2">
      <c r="A177" s="72"/>
      <c r="B177" s="37"/>
      <c r="C177" s="37"/>
      <c r="D177" s="2"/>
      <c r="E177" s="2"/>
    </row>
    <row r="178" spans="1:5" x14ac:dyDescent="0.2">
      <c r="A178" s="72"/>
      <c r="B178" s="37"/>
      <c r="C178" s="37"/>
      <c r="D178" s="2"/>
      <c r="E178" s="2"/>
    </row>
    <row r="179" spans="1:5" x14ac:dyDescent="0.2">
      <c r="A179" s="72"/>
      <c r="B179" s="37"/>
      <c r="C179" s="37"/>
      <c r="D179" s="2"/>
      <c r="E179" s="2"/>
    </row>
    <row r="180" spans="1:5" x14ac:dyDescent="0.2">
      <c r="A180" s="72"/>
      <c r="B180" s="37"/>
      <c r="C180" s="37"/>
      <c r="D180" s="2"/>
      <c r="E180" s="2"/>
    </row>
    <row r="181" spans="1:5" x14ac:dyDescent="0.2">
      <c r="A181" s="72"/>
      <c r="B181" s="37"/>
      <c r="C181" s="37"/>
      <c r="D181" s="2"/>
      <c r="E181" s="2"/>
    </row>
    <row r="182" spans="1:5" x14ac:dyDescent="0.2">
      <c r="A182" s="72"/>
      <c r="B182" s="37"/>
      <c r="C182" s="37"/>
      <c r="D182" s="2"/>
      <c r="E182" s="2"/>
    </row>
    <row r="183" spans="1:5" x14ac:dyDescent="0.2">
      <c r="A183" s="72"/>
      <c r="B183" s="37"/>
      <c r="C183" s="37"/>
      <c r="D183" s="2"/>
      <c r="E183" s="2"/>
    </row>
    <row r="184" spans="1:5" x14ac:dyDescent="0.2">
      <c r="A184" s="2"/>
      <c r="B184" s="37"/>
      <c r="C184" s="88"/>
      <c r="D184" s="2"/>
      <c r="E184" s="2"/>
    </row>
    <row r="185" spans="1:5" x14ac:dyDescent="0.2">
      <c r="A185" s="2"/>
      <c r="B185" s="37"/>
      <c r="C185" s="2"/>
      <c r="D185" s="2"/>
      <c r="E185" s="2"/>
    </row>
    <row r="186" spans="1:5" x14ac:dyDescent="0.2">
      <c r="A186" s="2"/>
      <c r="B186" s="37"/>
      <c r="C186" s="2"/>
      <c r="D186" s="2"/>
      <c r="E186" s="2"/>
    </row>
    <row r="187" spans="1:5" x14ac:dyDescent="0.2">
      <c r="A187" s="2"/>
      <c r="B187" s="37"/>
      <c r="C187" s="2"/>
      <c r="D187" s="2"/>
      <c r="E187" s="2"/>
    </row>
    <row r="188" spans="1:5" x14ac:dyDescent="0.2">
      <c r="A188" s="2"/>
      <c r="B188" s="37"/>
      <c r="C188" s="2"/>
      <c r="D188" s="2"/>
      <c r="E188" s="2"/>
    </row>
    <row r="189" spans="1:5" x14ac:dyDescent="0.2">
      <c r="A189" s="2"/>
      <c r="B189" s="37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B191" s="2"/>
      <c r="C191" s="2"/>
      <c r="D191" s="2"/>
    </row>
    <row r="192" spans="1:5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0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9" width="13.42578125" style="44" customWidth="1"/>
    <col min="10" max="11" width="12.28515625" style="44" customWidth="1"/>
    <col min="12" max="12" width="1.85546875" style="2" customWidth="1"/>
    <col min="13" max="13" width="9.85546875" style="70" bestFit="1" customWidth="1"/>
    <col min="14" max="15" width="9.85546875" style="70" customWidth="1"/>
    <col min="16" max="16" width="8.7109375" style="70" bestFit="1" customWidth="1"/>
    <col min="17" max="19" width="11.42578125" style="70"/>
    <col min="20" max="25" width="11.42578125" style="36"/>
    <col min="26" max="16384" width="11.42578125" style="37"/>
  </cols>
  <sheetData>
    <row r="1" spans="1:18" ht="34.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  <c r="P1" s="70" t="s">
        <v>71</v>
      </c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x14ac:dyDescent="0.25">
      <c r="A7" s="38"/>
      <c r="B7" s="39"/>
      <c r="C7" s="298" t="s">
        <v>72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8" ht="15" x14ac:dyDescent="0.25">
      <c r="A8" s="38"/>
      <c r="B8" s="39"/>
      <c r="C8" s="277" t="s">
        <v>214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M11" s="143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49.37</v>
      </c>
      <c r="D13" s="84">
        <v>142.07599999999999</v>
      </c>
      <c r="E13" s="84">
        <v>49.363</v>
      </c>
      <c r="F13" s="84">
        <v>265.98599999999999</v>
      </c>
      <c r="G13" s="84">
        <v>446.43400000000003</v>
      </c>
      <c r="H13" s="84">
        <v>59.497999999999998</v>
      </c>
      <c r="I13" s="226">
        <v>-86.672610061061661</v>
      </c>
      <c r="J13" s="226">
        <v>13.327389938938342</v>
      </c>
      <c r="K13" s="226">
        <v>67.8411645725715</v>
      </c>
      <c r="L13" s="40"/>
      <c r="M13" s="269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110.58799999999999</v>
      </c>
      <c r="D14" s="84">
        <v>58.345999999999997</v>
      </c>
      <c r="E14" s="84">
        <v>74.759</v>
      </c>
      <c r="F14" s="84">
        <v>24.908000000000001</v>
      </c>
      <c r="G14" s="84">
        <v>163.672</v>
      </c>
      <c r="H14" s="84">
        <v>118.041</v>
      </c>
      <c r="I14" s="47">
        <v>-27.87953956693876</v>
      </c>
      <c r="J14" s="47">
        <v>72.12046043306124</v>
      </c>
      <c r="K14" s="47">
        <v>557.10615063433431</v>
      </c>
      <c r="L14" s="40"/>
      <c r="M14" s="269">
        <v>1</v>
      </c>
      <c r="N14" s="70">
        <v>2018</v>
      </c>
      <c r="O14" s="70">
        <v>1</v>
      </c>
      <c r="P14" s="270">
        <v>112979</v>
      </c>
      <c r="Q14" s="90">
        <v>43101</v>
      </c>
      <c r="R14" s="272">
        <v>112.979</v>
      </c>
    </row>
    <row r="15" spans="1:18" ht="15" x14ac:dyDescent="0.25">
      <c r="A15" s="38"/>
      <c r="B15" s="2" t="s">
        <v>47</v>
      </c>
      <c r="C15" s="84">
        <v>154.03299999999999</v>
      </c>
      <c r="D15" s="84">
        <v>63.95</v>
      </c>
      <c r="E15" s="84">
        <v>117.729</v>
      </c>
      <c r="F15" s="84">
        <v>181.88399999999999</v>
      </c>
      <c r="G15" s="84">
        <v>114.166</v>
      </c>
      <c r="H15" s="84">
        <v>63.728000000000002</v>
      </c>
      <c r="I15" s="212">
        <v>-44.179528055638272</v>
      </c>
      <c r="J15" s="212">
        <v>55.820471944361728</v>
      </c>
      <c r="K15" s="212">
        <v>-37.231422225154489</v>
      </c>
      <c r="L15" s="40"/>
      <c r="M15" s="269">
        <v>1</v>
      </c>
      <c r="N15" s="70">
        <v>2018</v>
      </c>
      <c r="O15" s="70">
        <v>2</v>
      </c>
      <c r="P15" s="270">
        <v>109270</v>
      </c>
      <c r="Q15" s="90">
        <v>43132</v>
      </c>
      <c r="R15" s="272">
        <v>111.1245</v>
      </c>
    </row>
    <row r="16" spans="1:18" ht="15" x14ac:dyDescent="0.25">
      <c r="A16" s="38"/>
      <c r="B16" s="2" t="s">
        <v>48</v>
      </c>
      <c r="C16" s="84">
        <v>69.436000000000007</v>
      </c>
      <c r="D16" s="84">
        <v>29.385999999999999</v>
      </c>
      <c r="E16" s="84">
        <v>55.87</v>
      </c>
      <c r="F16" s="84">
        <v>382.63299999999998</v>
      </c>
      <c r="G16" s="84">
        <v>54.595999999999997</v>
      </c>
      <c r="H16" s="84"/>
      <c r="I16" s="47">
        <v>-100</v>
      </c>
      <c r="J16" s="47">
        <v>0</v>
      </c>
      <c r="K16" s="47">
        <v>-85.731497283297571</v>
      </c>
      <c r="L16" s="40"/>
      <c r="M16" s="269">
        <v>0</v>
      </c>
      <c r="N16" s="70">
        <v>2018</v>
      </c>
      <c r="O16" s="70">
        <v>3</v>
      </c>
      <c r="P16" s="270">
        <v>41664</v>
      </c>
      <c r="Q16" s="90">
        <v>43160</v>
      </c>
      <c r="R16" s="272">
        <v>87.971000000000004</v>
      </c>
    </row>
    <row r="17" spans="1:19" ht="15" x14ac:dyDescent="0.25">
      <c r="A17" s="38"/>
      <c r="B17" s="2" t="s">
        <v>49</v>
      </c>
      <c r="C17" s="84">
        <v>148.88399999999999</v>
      </c>
      <c r="D17" s="84">
        <v>45.677999999999997</v>
      </c>
      <c r="E17" s="84">
        <v>117.61</v>
      </c>
      <c r="F17" s="84">
        <v>65.334999999999994</v>
      </c>
      <c r="G17" s="84">
        <v>109.11499999999999</v>
      </c>
      <c r="H17" s="84"/>
      <c r="I17" s="47">
        <v>-100</v>
      </c>
      <c r="J17" s="47">
        <v>0</v>
      </c>
      <c r="K17" s="47">
        <v>67.008494681258128</v>
      </c>
      <c r="L17" s="40"/>
      <c r="M17" s="269">
        <v>0</v>
      </c>
      <c r="N17" s="70">
        <v>2018</v>
      </c>
      <c r="O17" s="70">
        <v>4</v>
      </c>
      <c r="P17" s="270">
        <v>69649</v>
      </c>
      <c r="Q17" s="90">
        <v>43191</v>
      </c>
      <c r="R17" s="272">
        <v>83.390500000000003</v>
      </c>
    </row>
    <row r="18" spans="1:19" ht="15" x14ac:dyDescent="0.25">
      <c r="A18" s="38"/>
      <c r="B18" s="2" t="s">
        <v>50</v>
      </c>
      <c r="C18" s="84">
        <v>141.25200000000001</v>
      </c>
      <c r="D18" s="84">
        <v>106.419</v>
      </c>
      <c r="E18" s="84">
        <v>199.78899999999999</v>
      </c>
      <c r="F18" s="84">
        <v>134.946</v>
      </c>
      <c r="G18" s="84">
        <v>104.13</v>
      </c>
      <c r="H18" s="84"/>
      <c r="I18" s="47">
        <v>-100</v>
      </c>
      <c r="J18" s="47">
        <v>0</v>
      </c>
      <c r="K18" s="47">
        <v>-22.835800987061493</v>
      </c>
      <c r="L18" s="40"/>
      <c r="M18" s="269">
        <v>0</v>
      </c>
      <c r="N18" s="70">
        <v>2018</v>
      </c>
      <c r="O18" s="70">
        <v>5</v>
      </c>
      <c r="P18" s="270">
        <v>49783</v>
      </c>
      <c r="Q18" s="90">
        <v>43221</v>
      </c>
      <c r="R18" s="272">
        <v>76.668999999999997</v>
      </c>
    </row>
    <row r="19" spans="1:19" ht="15" x14ac:dyDescent="0.25">
      <c r="A19" s="38"/>
      <c r="B19" s="2" t="s">
        <v>51</v>
      </c>
      <c r="C19" s="84">
        <v>118.045</v>
      </c>
      <c r="D19" s="84">
        <v>102.434</v>
      </c>
      <c r="E19" s="84">
        <v>74.317999999999998</v>
      </c>
      <c r="F19" s="84">
        <v>316.58499999999998</v>
      </c>
      <c r="G19" s="84">
        <v>21.308</v>
      </c>
      <c r="H19" s="84"/>
      <c r="I19" s="47">
        <v>-100</v>
      </c>
      <c r="J19" s="47">
        <v>0</v>
      </c>
      <c r="K19" s="47">
        <v>-93.269422114124168</v>
      </c>
      <c r="L19" s="40"/>
      <c r="M19" s="269">
        <v>0</v>
      </c>
      <c r="N19" s="70">
        <v>2018</v>
      </c>
      <c r="O19" s="70">
        <v>6</v>
      </c>
      <c r="P19" s="270">
        <v>29600</v>
      </c>
      <c r="Q19" s="90">
        <v>43252</v>
      </c>
      <c r="R19" s="272">
        <v>68.82416666666667</v>
      </c>
    </row>
    <row r="20" spans="1:19" ht="15" x14ac:dyDescent="0.25">
      <c r="A20" s="38"/>
      <c r="B20" s="2" t="s">
        <v>52</v>
      </c>
      <c r="C20" s="84">
        <v>164.471</v>
      </c>
      <c r="D20" s="84">
        <v>126.029</v>
      </c>
      <c r="E20" s="84">
        <v>57.106999999999999</v>
      </c>
      <c r="F20" s="84">
        <v>362.084</v>
      </c>
      <c r="G20" s="84">
        <v>153.57900000000001</v>
      </c>
      <c r="H20" s="84"/>
      <c r="I20" s="47">
        <v>-100</v>
      </c>
      <c r="J20" s="47">
        <v>0</v>
      </c>
      <c r="K20" s="47">
        <v>-57.584704101810622</v>
      </c>
      <c r="L20" s="40"/>
      <c r="M20" s="269">
        <v>0</v>
      </c>
      <c r="N20" s="70">
        <v>2018</v>
      </c>
      <c r="O20" s="70">
        <v>7</v>
      </c>
      <c r="P20" s="270">
        <v>39116</v>
      </c>
      <c r="Q20" s="90">
        <v>43282</v>
      </c>
      <c r="R20" s="272">
        <v>64.58014285714286</v>
      </c>
    </row>
    <row r="21" spans="1:19" ht="15" x14ac:dyDescent="0.25">
      <c r="A21" s="38"/>
      <c r="B21" s="2" t="s">
        <v>53</v>
      </c>
      <c r="C21" s="84">
        <v>37.064999999999998</v>
      </c>
      <c r="D21" s="84">
        <v>83.293999999999997</v>
      </c>
      <c r="E21" s="84">
        <v>94.549000000000007</v>
      </c>
      <c r="F21" s="84">
        <v>206.536</v>
      </c>
      <c r="G21" s="84">
        <v>228.44399999999999</v>
      </c>
      <c r="H21" s="84"/>
      <c r="I21" s="47">
        <v>-100</v>
      </c>
      <c r="J21" s="47">
        <v>0</v>
      </c>
      <c r="K21" s="47">
        <v>10.607351744974224</v>
      </c>
      <c r="L21" s="40"/>
      <c r="M21" s="269">
        <v>0</v>
      </c>
      <c r="N21" s="70">
        <v>2018</v>
      </c>
      <c r="O21" s="70">
        <v>8</v>
      </c>
      <c r="P21" s="270">
        <v>114193</v>
      </c>
      <c r="Q21" s="90">
        <v>43313</v>
      </c>
      <c r="R21" s="272">
        <v>70.781750000000002</v>
      </c>
    </row>
    <row r="22" spans="1:19" ht="15" x14ac:dyDescent="0.25">
      <c r="A22" s="38"/>
      <c r="B22" s="2" t="s">
        <v>54</v>
      </c>
      <c r="C22" s="84">
        <v>116.71</v>
      </c>
      <c r="D22" s="84">
        <v>150.42699999999999</v>
      </c>
      <c r="E22" s="84">
        <v>23.704999999999998</v>
      </c>
      <c r="F22" s="84">
        <v>261.34300000000002</v>
      </c>
      <c r="G22" s="84">
        <v>249.60400000000001</v>
      </c>
      <c r="H22" s="84"/>
      <c r="I22" s="47">
        <v>-100</v>
      </c>
      <c r="J22" s="47">
        <v>0</v>
      </c>
      <c r="K22" s="47">
        <v>-4.4917981350179659</v>
      </c>
      <c r="L22" s="40"/>
      <c r="M22" s="269">
        <v>0</v>
      </c>
      <c r="N22" s="70">
        <v>2018</v>
      </c>
      <c r="O22" s="70">
        <v>9</v>
      </c>
      <c r="P22" s="270">
        <v>35935</v>
      </c>
      <c r="Q22" s="90">
        <v>43344</v>
      </c>
      <c r="R22" s="272">
        <v>66.909888888888887</v>
      </c>
    </row>
    <row r="23" spans="1:19" ht="15" x14ac:dyDescent="0.25">
      <c r="A23" s="38"/>
      <c r="B23" s="2" t="s">
        <v>55</v>
      </c>
      <c r="C23" s="84">
        <v>68.325999999999993</v>
      </c>
      <c r="D23" s="84">
        <v>59.917999999999999</v>
      </c>
      <c r="E23" s="84">
        <v>142.21600000000001</v>
      </c>
      <c r="F23" s="84">
        <v>397.47399999999999</v>
      </c>
      <c r="G23" s="84">
        <v>197.98500000000001</v>
      </c>
      <c r="H23" s="84"/>
      <c r="I23" s="47">
        <v>-100</v>
      </c>
      <c r="J23" s="47">
        <v>0</v>
      </c>
      <c r="K23" s="47">
        <v>-50.189194764940595</v>
      </c>
      <c r="L23" s="40"/>
      <c r="M23" s="269">
        <v>0</v>
      </c>
      <c r="N23" s="70">
        <v>2018</v>
      </c>
      <c r="O23" s="70">
        <v>10</v>
      </c>
      <c r="P23" s="270">
        <v>37820</v>
      </c>
      <c r="Q23" s="90">
        <v>43374</v>
      </c>
      <c r="R23" s="272">
        <v>64.000900000000001</v>
      </c>
    </row>
    <row r="24" spans="1:19" ht="15" x14ac:dyDescent="0.25">
      <c r="A24" s="38"/>
      <c r="B24" s="2" t="s">
        <v>56</v>
      </c>
      <c r="C24" s="84">
        <v>340.17099999999999</v>
      </c>
      <c r="D24" s="84">
        <v>119.646</v>
      </c>
      <c r="E24" s="84">
        <v>193.935</v>
      </c>
      <c r="F24" s="84">
        <v>348.89299999999997</v>
      </c>
      <c r="G24" s="84">
        <v>257.57600000000002</v>
      </c>
      <c r="H24" s="84"/>
      <c r="I24" s="47">
        <v>-100</v>
      </c>
      <c r="J24" s="47">
        <v>0</v>
      </c>
      <c r="K24" s="47">
        <v>-26.173354008248939</v>
      </c>
      <c r="L24" s="40"/>
      <c r="M24" s="269">
        <v>0</v>
      </c>
      <c r="N24" s="70">
        <v>2018</v>
      </c>
      <c r="O24" s="70">
        <v>11</v>
      </c>
      <c r="P24" s="270">
        <v>62137</v>
      </c>
      <c r="Q24" s="90">
        <v>43405</v>
      </c>
      <c r="R24" s="272">
        <v>63.831454545454541</v>
      </c>
    </row>
    <row r="25" spans="1:19" ht="15" x14ac:dyDescent="0.25">
      <c r="A25" s="38"/>
      <c r="B25" s="51" t="s">
        <v>57</v>
      </c>
      <c r="C25" s="85">
        <v>1518.3510000000001</v>
      </c>
      <c r="D25" s="85">
        <v>1087.6030000000001</v>
      </c>
      <c r="E25" s="85">
        <v>1200.95</v>
      </c>
      <c r="F25" s="85">
        <v>2948.6070000000004</v>
      </c>
      <c r="G25" s="85">
        <v>2100.6089999999999</v>
      </c>
      <c r="H25" s="85">
        <v>241.267</v>
      </c>
      <c r="I25" s="50"/>
      <c r="J25" s="50"/>
      <c r="K25" s="50"/>
      <c r="L25" s="40"/>
      <c r="M25" s="250"/>
      <c r="N25" s="70">
        <v>2018</v>
      </c>
      <c r="O25" s="70">
        <v>12</v>
      </c>
      <c r="P25" s="270">
        <v>164921</v>
      </c>
      <c r="Q25" s="90">
        <v>43435</v>
      </c>
      <c r="R25" s="272">
        <v>72.255583333333334</v>
      </c>
    </row>
    <row r="26" spans="1:19" ht="15" x14ac:dyDescent="0.25">
      <c r="A26" s="38"/>
      <c r="B26" s="51" t="s">
        <v>58</v>
      </c>
      <c r="C26" s="52"/>
      <c r="D26" s="52">
        <v>-28.369461343259893</v>
      </c>
      <c r="E26" s="52">
        <v>10.421725574497319</v>
      </c>
      <c r="F26" s="52">
        <v>145.52287772180361</v>
      </c>
      <c r="G26" s="52">
        <v>-28.75927514246559</v>
      </c>
      <c r="H26" s="52">
        <v>-88.514426054539413</v>
      </c>
      <c r="I26" s="50"/>
      <c r="J26" s="50"/>
      <c r="K26" s="50"/>
      <c r="L26" s="40"/>
      <c r="M26" s="250"/>
      <c r="N26" s="70">
        <v>2019</v>
      </c>
      <c r="O26" s="70">
        <v>1</v>
      </c>
      <c r="P26" s="270">
        <v>49370</v>
      </c>
      <c r="Q26" s="90">
        <v>43466</v>
      </c>
      <c r="R26" s="272">
        <v>66.954833333333326</v>
      </c>
      <c r="S26" s="250"/>
    </row>
    <row r="27" spans="1:19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M27" s="250"/>
      <c r="N27" s="70">
        <v>2019</v>
      </c>
      <c r="O27" s="70">
        <v>2</v>
      </c>
      <c r="P27" s="270">
        <v>110588</v>
      </c>
      <c r="Q27" s="90">
        <v>43497</v>
      </c>
      <c r="R27" s="272">
        <v>67.064666666666668</v>
      </c>
      <c r="S27" s="250"/>
    </row>
    <row r="28" spans="1:19" ht="15" x14ac:dyDescent="0.25">
      <c r="A28" s="38"/>
      <c r="B28" s="51" t="s">
        <v>26</v>
      </c>
      <c r="C28" s="85">
        <v>313.99099999999999</v>
      </c>
      <c r="D28" s="85">
        <v>264.37200000000001</v>
      </c>
      <c r="E28" s="85">
        <v>241.851</v>
      </c>
      <c r="F28" s="85">
        <v>472.77800000000002</v>
      </c>
      <c r="G28" s="85">
        <v>724.27199999999993</v>
      </c>
      <c r="H28" s="213">
        <v>241.267</v>
      </c>
      <c r="I28" s="212">
        <v>-66.688343605717179</v>
      </c>
      <c r="J28" s="212">
        <v>33.311656394282814</v>
      </c>
      <c r="K28" s="212">
        <v>53.194945619296988</v>
      </c>
      <c r="L28" s="40"/>
      <c r="M28" s="250"/>
      <c r="N28" s="70">
        <v>2019</v>
      </c>
      <c r="O28" s="70">
        <v>3</v>
      </c>
      <c r="P28" s="270">
        <v>154033</v>
      </c>
      <c r="Q28" s="90">
        <v>43525</v>
      </c>
      <c r="R28" s="272">
        <v>76.428749999999994</v>
      </c>
      <c r="S28" s="250"/>
    </row>
    <row r="29" spans="1:19" ht="15" x14ac:dyDescent="0.25">
      <c r="A29" s="38"/>
      <c r="B29" s="51" t="s">
        <v>58</v>
      </c>
      <c r="C29" s="52"/>
      <c r="D29" s="52">
        <v>-15.802682242484645</v>
      </c>
      <c r="E29" s="52">
        <v>-8.5186782261359006</v>
      </c>
      <c r="F29" s="52">
        <v>95.483169389417455</v>
      </c>
      <c r="G29" s="52">
        <v>53.194945619296988</v>
      </c>
      <c r="H29" s="212">
        <v>-66.688343605717179</v>
      </c>
      <c r="I29" s="53"/>
      <c r="J29" s="53"/>
      <c r="K29" s="53"/>
      <c r="L29" s="40"/>
      <c r="M29" s="250"/>
      <c r="N29" s="70">
        <v>2019</v>
      </c>
      <c r="O29" s="70">
        <v>4</v>
      </c>
      <c r="P29" s="270">
        <v>69436</v>
      </c>
      <c r="Q29" s="90">
        <v>43556</v>
      </c>
      <c r="R29" s="272">
        <v>76.411000000000001</v>
      </c>
      <c r="S29" s="250"/>
    </row>
    <row r="30" spans="1:19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40"/>
      <c r="M30" s="250"/>
      <c r="N30" s="70">
        <v>2019</v>
      </c>
      <c r="O30" s="70">
        <v>5</v>
      </c>
      <c r="P30" s="270">
        <v>148884</v>
      </c>
      <c r="Q30" s="90">
        <v>43586</v>
      </c>
      <c r="R30" s="272">
        <v>84.669416666666677</v>
      </c>
      <c r="S30" s="250"/>
    </row>
    <row r="31" spans="1:19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40"/>
      <c r="M31" s="250"/>
      <c r="N31" s="70">
        <v>2019</v>
      </c>
      <c r="O31" s="70">
        <v>6</v>
      </c>
      <c r="P31" s="270">
        <v>141252</v>
      </c>
      <c r="Q31" s="90">
        <v>43617</v>
      </c>
      <c r="R31" s="272">
        <v>93.973749999999995</v>
      </c>
      <c r="S31" s="250"/>
    </row>
    <row r="32" spans="1:19" ht="15" customHeight="1" x14ac:dyDescent="0.25">
      <c r="A32" s="38"/>
      <c r="B32" s="56"/>
      <c r="C32" s="286" t="s">
        <v>72</v>
      </c>
      <c r="D32" s="286"/>
      <c r="E32" s="286"/>
      <c r="F32" s="286"/>
      <c r="G32" s="286"/>
      <c r="H32" s="286"/>
      <c r="I32" s="286"/>
      <c r="J32" s="286"/>
      <c r="K32" s="57"/>
      <c r="L32" s="40"/>
      <c r="M32" s="250"/>
      <c r="N32" s="70">
        <v>2019</v>
      </c>
      <c r="O32" s="70">
        <v>7</v>
      </c>
      <c r="P32" s="270">
        <v>118045</v>
      </c>
      <c r="Q32" s="90">
        <v>43647</v>
      </c>
      <c r="R32" s="272">
        <v>100.55116666666667</v>
      </c>
      <c r="S32" s="250"/>
    </row>
    <row r="33" spans="1:25" ht="15" x14ac:dyDescent="0.25">
      <c r="A33" s="58"/>
      <c r="C33" s="286" t="s">
        <v>204</v>
      </c>
      <c r="D33" s="286"/>
      <c r="E33" s="286"/>
      <c r="F33" s="286"/>
      <c r="G33" s="286"/>
      <c r="H33" s="286"/>
      <c r="I33" s="286"/>
      <c r="J33" s="286"/>
      <c r="K33" s="57"/>
      <c r="L33" s="40"/>
      <c r="M33" s="250"/>
      <c r="N33" s="70">
        <v>2019</v>
      </c>
      <c r="O33" s="70">
        <v>8</v>
      </c>
      <c r="P33" s="270">
        <v>164471</v>
      </c>
      <c r="Q33" s="90">
        <v>43678</v>
      </c>
      <c r="R33" s="272">
        <v>104.741</v>
      </c>
      <c r="S33" s="250"/>
    </row>
    <row r="34" spans="1:25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40"/>
      <c r="M34" s="250"/>
      <c r="N34" s="70">
        <v>2019</v>
      </c>
      <c r="O34" s="70">
        <v>9</v>
      </c>
      <c r="P34" s="270">
        <v>37065</v>
      </c>
      <c r="Q34" s="90">
        <v>43709</v>
      </c>
      <c r="R34" s="272">
        <v>104.83516666666667</v>
      </c>
      <c r="S34" s="250"/>
    </row>
    <row r="35" spans="1:25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40"/>
      <c r="M35" s="250"/>
      <c r="N35" s="70">
        <v>2019</v>
      </c>
      <c r="O35" s="70">
        <v>10</v>
      </c>
      <c r="P35" s="270">
        <v>116710</v>
      </c>
      <c r="Q35" s="90">
        <v>43739</v>
      </c>
      <c r="R35" s="272">
        <v>111.40933333333332</v>
      </c>
      <c r="S35" s="250"/>
    </row>
    <row r="36" spans="1:25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40"/>
      <c r="M36" s="250"/>
      <c r="N36" s="70">
        <v>2019</v>
      </c>
      <c r="O36" s="70">
        <v>11</v>
      </c>
      <c r="P36" s="270">
        <v>68326</v>
      </c>
      <c r="Q36" s="90">
        <v>43770</v>
      </c>
      <c r="R36" s="272">
        <v>111.92508333333333</v>
      </c>
      <c r="S36" s="250"/>
    </row>
    <row r="37" spans="1:25" ht="15" x14ac:dyDescent="0.25">
      <c r="A37" s="58"/>
      <c r="C37" s="59"/>
      <c r="D37" s="59"/>
      <c r="E37" s="59"/>
      <c r="F37" s="60"/>
      <c r="G37" s="60"/>
      <c r="H37" s="60"/>
      <c r="I37" s="61"/>
      <c r="J37" s="61"/>
      <c r="K37" s="61"/>
      <c r="L37" s="40"/>
      <c r="M37" s="250"/>
      <c r="N37" s="70">
        <v>2019</v>
      </c>
      <c r="O37" s="70">
        <v>12</v>
      </c>
      <c r="P37" s="270">
        <v>340171</v>
      </c>
      <c r="Q37" s="90">
        <v>43800</v>
      </c>
      <c r="R37" s="272">
        <v>126.52925</v>
      </c>
      <c r="S37" s="250"/>
    </row>
    <row r="38" spans="1:25" ht="15" x14ac:dyDescent="0.25">
      <c r="A38" s="58"/>
      <c r="C38" s="59"/>
      <c r="D38" s="59"/>
      <c r="E38" s="59"/>
      <c r="F38" s="60"/>
      <c r="G38" s="60"/>
      <c r="H38" s="60"/>
      <c r="I38" s="61"/>
      <c r="J38" s="61"/>
      <c r="K38" s="61"/>
      <c r="L38" s="40"/>
      <c r="M38" s="250"/>
      <c r="N38" s="70">
        <v>2020</v>
      </c>
      <c r="O38" s="70">
        <v>1</v>
      </c>
      <c r="P38" s="270">
        <v>142076</v>
      </c>
      <c r="Q38" s="90">
        <v>43831</v>
      </c>
      <c r="R38" s="272">
        <v>134.25475</v>
      </c>
      <c r="S38" s="250"/>
    </row>
    <row r="39" spans="1:25" ht="15" x14ac:dyDescent="0.25">
      <c r="A39" s="58"/>
      <c r="C39" s="59"/>
      <c r="D39" s="59"/>
      <c r="E39" s="59"/>
      <c r="F39" s="60"/>
      <c r="G39" s="60"/>
      <c r="H39" s="60"/>
      <c r="I39" s="61"/>
      <c r="J39" s="61"/>
      <c r="K39" s="61"/>
      <c r="L39" s="40"/>
      <c r="M39" s="250"/>
      <c r="N39" s="70">
        <v>2020</v>
      </c>
      <c r="O39" s="70">
        <v>2</v>
      </c>
      <c r="P39" s="270">
        <v>58346</v>
      </c>
      <c r="Q39" s="90">
        <v>43862</v>
      </c>
      <c r="R39" s="272">
        <v>129.90125</v>
      </c>
      <c r="S39" s="250"/>
    </row>
    <row r="40" spans="1:25" ht="15" x14ac:dyDescent="0.25">
      <c r="A40" s="58"/>
      <c r="C40" s="59"/>
      <c r="D40" s="59"/>
      <c r="E40" s="59"/>
      <c r="F40" s="60"/>
      <c r="G40" s="60"/>
      <c r="H40" s="60"/>
      <c r="I40" s="61"/>
      <c r="J40" s="61"/>
      <c r="K40" s="61"/>
      <c r="L40" s="40"/>
      <c r="M40" s="250"/>
      <c r="N40" s="70">
        <v>2020</v>
      </c>
      <c r="O40" s="70">
        <v>3</v>
      </c>
      <c r="P40" s="270">
        <v>63950</v>
      </c>
      <c r="Q40" s="90">
        <v>43891</v>
      </c>
      <c r="R40" s="272">
        <v>122.39433333333332</v>
      </c>
      <c r="S40" s="250"/>
    </row>
    <row r="41" spans="1:25" ht="15" x14ac:dyDescent="0.25">
      <c r="A41" s="58"/>
      <c r="C41" s="59"/>
      <c r="D41" s="59"/>
      <c r="E41" s="59"/>
      <c r="F41" s="60"/>
      <c r="G41" s="60"/>
      <c r="H41" s="60"/>
      <c r="I41" s="61"/>
      <c r="J41" s="61"/>
      <c r="K41" s="61"/>
      <c r="L41" s="40"/>
      <c r="N41" s="70">
        <v>2020</v>
      </c>
      <c r="O41" s="70">
        <v>4</v>
      </c>
      <c r="P41" s="270">
        <v>29386</v>
      </c>
      <c r="Q41" s="90">
        <v>43922</v>
      </c>
      <c r="R41" s="272">
        <v>119.05683333333333</v>
      </c>
    </row>
    <row r="42" spans="1:25" ht="15" x14ac:dyDescent="0.25">
      <c r="A42" s="58"/>
      <c r="C42" s="59"/>
      <c r="D42" s="59"/>
      <c r="E42" s="59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45678</v>
      </c>
      <c r="Q42" s="90">
        <v>43952</v>
      </c>
      <c r="R42" s="272">
        <v>110.45633333333333</v>
      </c>
    </row>
    <row r="43" spans="1:25" ht="15" x14ac:dyDescent="0.25">
      <c r="A43" s="58"/>
      <c r="C43" s="59"/>
      <c r="D43" s="59"/>
      <c r="E43" s="59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106419</v>
      </c>
      <c r="Q43" s="90">
        <v>43983</v>
      </c>
      <c r="R43" s="272">
        <v>107.55358333333332</v>
      </c>
    </row>
    <row r="44" spans="1:25" ht="15" x14ac:dyDescent="0.25">
      <c r="A44" s="58"/>
      <c r="C44" s="59"/>
      <c r="D44" s="59"/>
      <c r="E44" s="59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102434</v>
      </c>
      <c r="Q44" s="90">
        <v>44013</v>
      </c>
      <c r="R44" s="272">
        <v>106.25266666666667</v>
      </c>
    </row>
    <row r="45" spans="1:25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N45" s="70">
        <v>2020</v>
      </c>
      <c r="O45" s="70">
        <v>8</v>
      </c>
      <c r="P45" s="270">
        <v>126029</v>
      </c>
      <c r="Q45" s="90">
        <v>44044</v>
      </c>
      <c r="R45" s="272">
        <v>103.04916666666666</v>
      </c>
    </row>
    <row r="46" spans="1:25" ht="15" x14ac:dyDescent="0.25">
      <c r="A46" s="168" t="s">
        <v>24</v>
      </c>
      <c r="B46" s="7"/>
      <c r="C46" s="7"/>
      <c r="D46" s="7"/>
      <c r="E46" s="7"/>
      <c r="F46" s="7"/>
      <c r="G46" s="7"/>
      <c r="H46" s="7"/>
      <c r="I46" s="65"/>
      <c r="J46" s="65"/>
      <c r="K46" s="65"/>
      <c r="L46" s="66"/>
      <c r="N46" s="70">
        <v>2020</v>
      </c>
      <c r="O46" s="70">
        <v>9</v>
      </c>
      <c r="P46" s="270">
        <v>83294</v>
      </c>
      <c r="Q46" s="90">
        <v>44075</v>
      </c>
      <c r="R46" s="272">
        <v>106.90158333333333</v>
      </c>
    </row>
    <row r="47" spans="1:25" s="68" customFormat="1" ht="15" x14ac:dyDescent="0.25">
      <c r="A47" s="1"/>
      <c r="B47" s="70"/>
      <c r="C47" s="70"/>
      <c r="D47" s="1"/>
      <c r="E47" s="1"/>
      <c r="F47" s="1"/>
      <c r="G47" s="1"/>
      <c r="H47" s="1"/>
      <c r="I47" s="67"/>
      <c r="J47" s="67"/>
      <c r="K47" s="67"/>
      <c r="L47" s="1"/>
      <c r="M47" s="70"/>
      <c r="N47" s="70">
        <v>2020</v>
      </c>
      <c r="O47" s="70">
        <v>10</v>
      </c>
      <c r="P47" s="270">
        <v>150427</v>
      </c>
      <c r="Q47" s="90">
        <v>44105</v>
      </c>
      <c r="R47" s="272">
        <v>109.71133333333333</v>
      </c>
      <c r="S47" s="70"/>
      <c r="T47" s="36"/>
      <c r="U47" s="36"/>
      <c r="V47" s="36"/>
      <c r="W47" s="36"/>
      <c r="X47" s="36"/>
      <c r="Y47" s="36"/>
    </row>
    <row r="48" spans="1:25" s="68" customFormat="1" ht="15" x14ac:dyDescent="0.25">
      <c r="A48" s="69"/>
      <c r="C48" s="1"/>
      <c r="D48" s="1"/>
      <c r="E48" s="1"/>
      <c r="F48" s="1"/>
      <c r="G48" s="1"/>
      <c r="H48" s="1"/>
      <c r="I48" s="67"/>
      <c r="J48" s="67"/>
      <c r="K48" s="67"/>
      <c r="L48" s="1"/>
      <c r="M48" s="70"/>
      <c r="N48" s="70">
        <v>2020</v>
      </c>
      <c r="O48" s="70">
        <v>11</v>
      </c>
      <c r="P48" s="270">
        <v>59918</v>
      </c>
      <c r="Q48" s="90">
        <v>44136</v>
      </c>
      <c r="R48" s="272">
        <v>109.01066666666667</v>
      </c>
      <c r="S48" s="70"/>
      <c r="T48" s="36"/>
      <c r="U48" s="36"/>
      <c r="V48" s="36"/>
      <c r="W48" s="36"/>
      <c r="X48" s="36"/>
      <c r="Y48" s="36"/>
    </row>
    <row r="49" spans="1:19" s="36" customFormat="1" ht="15" x14ac:dyDescent="0.25">
      <c r="A49" s="70"/>
      <c r="C49" s="1"/>
      <c r="D49" s="1"/>
      <c r="E49" s="1"/>
      <c r="F49" s="1"/>
      <c r="G49" s="1"/>
      <c r="H49" s="1"/>
      <c r="I49" s="1"/>
      <c r="J49" s="1"/>
      <c r="K49" s="1"/>
      <c r="L49" s="1"/>
      <c r="M49" s="70"/>
      <c r="N49" s="70">
        <v>2020</v>
      </c>
      <c r="O49" s="70">
        <v>12</v>
      </c>
      <c r="P49" s="270">
        <v>119646</v>
      </c>
      <c r="Q49" s="90">
        <v>44166</v>
      </c>
      <c r="R49" s="272">
        <v>90.633583333333334</v>
      </c>
      <c r="S49" s="70"/>
    </row>
    <row r="50" spans="1:19" s="36" customFormat="1" ht="15" x14ac:dyDescent="0.25">
      <c r="A50" s="70"/>
      <c r="D50" s="1"/>
      <c r="E50" s="1"/>
      <c r="F50" s="1"/>
      <c r="G50" s="1"/>
      <c r="H50" s="1"/>
      <c r="I50" s="1"/>
      <c r="J50" s="1"/>
      <c r="K50" s="1"/>
      <c r="L50" s="1"/>
      <c r="M50" s="70"/>
      <c r="N50" s="70">
        <v>2021</v>
      </c>
      <c r="O50" s="70">
        <v>1</v>
      </c>
      <c r="P50" s="270">
        <v>49363</v>
      </c>
      <c r="Q50" s="90">
        <v>44197</v>
      </c>
      <c r="R50" s="272">
        <v>82.907499999999999</v>
      </c>
      <c r="S50" s="70"/>
    </row>
    <row r="51" spans="1:19" s="36" customFormat="1" ht="15" x14ac:dyDescent="0.25">
      <c r="A51" s="70"/>
      <c r="D51" s="1"/>
      <c r="E51" s="1"/>
      <c r="F51" s="1"/>
      <c r="G51" s="1"/>
      <c r="H51" s="1"/>
      <c r="I51" s="1"/>
      <c r="J51" s="1"/>
      <c r="K51" s="1"/>
      <c r="L51" s="1"/>
      <c r="M51" s="70"/>
      <c r="N51" s="70">
        <v>2021</v>
      </c>
      <c r="O51" s="70">
        <v>2</v>
      </c>
      <c r="P51" s="270">
        <v>74759</v>
      </c>
      <c r="Q51" s="90">
        <v>44228</v>
      </c>
      <c r="R51" s="272">
        <v>84.27525</v>
      </c>
      <c r="S51" s="70"/>
    </row>
    <row r="52" spans="1:19" s="36" customFormat="1" ht="15" x14ac:dyDescent="0.25">
      <c r="A52" s="70"/>
      <c r="D52" s="1"/>
      <c r="E52" s="1"/>
      <c r="F52" s="1"/>
      <c r="G52" s="1"/>
      <c r="H52" s="1"/>
      <c r="I52" s="1"/>
      <c r="J52" s="1"/>
      <c r="K52" s="1"/>
      <c r="L52" s="1"/>
      <c r="M52" s="70"/>
      <c r="N52" s="70">
        <v>2021</v>
      </c>
      <c r="O52" s="70">
        <v>3</v>
      </c>
      <c r="P52" s="270">
        <v>117729</v>
      </c>
      <c r="Q52" s="90">
        <v>44256</v>
      </c>
      <c r="R52" s="272">
        <v>88.756833333333333</v>
      </c>
      <c r="S52" s="70"/>
    </row>
    <row r="53" spans="1:19" s="36" customFormat="1" ht="15" x14ac:dyDescent="0.25">
      <c r="A53" s="70"/>
      <c r="D53" s="1"/>
      <c r="E53" s="1"/>
      <c r="F53" s="1"/>
      <c r="G53" s="1"/>
      <c r="H53" s="1"/>
      <c r="I53" s="1"/>
      <c r="J53" s="1"/>
      <c r="K53" s="1"/>
      <c r="L53" s="1"/>
      <c r="M53" s="70"/>
      <c r="N53" s="70">
        <v>2021</v>
      </c>
      <c r="O53" s="70">
        <v>4</v>
      </c>
      <c r="P53" s="270">
        <v>55870</v>
      </c>
      <c r="Q53" s="90">
        <v>44287</v>
      </c>
      <c r="R53" s="272">
        <v>90.963833333333326</v>
      </c>
      <c r="S53" s="70"/>
    </row>
    <row r="54" spans="1:19" s="36" customFormat="1" ht="15" x14ac:dyDescent="0.25">
      <c r="A54" s="70"/>
      <c r="D54" s="1"/>
      <c r="E54" s="1"/>
      <c r="F54" s="1"/>
      <c r="G54" s="1"/>
      <c r="H54" s="1"/>
      <c r="I54" s="1"/>
      <c r="J54" s="1"/>
      <c r="K54" s="1"/>
      <c r="L54" s="1"/>
      <c r="M54" s="70"/>
      <c r="N54" s="70">
        <v>2021</v>
      </c>
      <c r="O54" s="70">
        <v>5</v>
      </c>
      <c r="P54" s="270">
        <v>117610</v>
      </c>
      <c r="Q54" s="90">
        <v>44317</v>
      </c>
      <c r="R54" s="272">
        <v>96.958166666666671</v>
      </c>
      <c r="S54" s="70"/>
    </row>
    <row r="55" spans="1:19" s="36" customFormat="1" ht="15" x14ac:dyDescent="0.25">
      <c r="A55" s="70"/>
      <c r="D55" s="1"/>
      <c r="E55" s="1"/>
      <c r="F55" s="1"/>
      <c r="G55" s="1"/>
      <c r="H55" s="1"/>
      <c r="I55" s="1"/>
      <c r="J55" s="1"/>
      <c r="K55" s="1"/>
      <c r="L55" s="1"/>
      <c r="M55" s="70"/>
      <c r="N55" s="70">
        <v>2021</v>
      </c>
      <c r="O55" s="70">
        <v>6</v>
      </c>
      <c r="P55" s="270">
        <v>199789</v>
      </c>
      <c r="Q55" s="90">
        <v>44348</v>
      </c>
      <c r="R55" s="272">
        <v>104.739</v>
      </c>
      <c r="S55" s="70"/>
    </row>
    <row r="56" spans="1:19" s="36" customFormat="1" ht="15" x14ac:dyDescent="0.25">
      <c r="A56" s="70"/>
      <c r="D56" s="1"/>
      <c r="E56" s="1"/>
      <c r="F56" s="1"/>
      <c r="G56" s="1"/>
      <c r="H56" s="1"/>
      <c r="I56" s="1"/>
      <c r="J56" s="1"/>
      <c r="K56" s="1"/>
      <c r="L56" s="1"/>
      <c r="M56" s="70"/>
      <c r="N56" s="70">
        <v>2021</v>
      </c>
      <c r="O56" s="70">
        <v>7</v>
      </c>
      <c r="P56" s="270">
        <v>74318</v>
      </c>
      <c r="Q56" s="90">
        <v>44378</v>
      </c>
      <c r="R56" s="272">
        <v>102.396</v>
      </c>
      <c r="S56" s="70"/>
    </row>
    <row r="57" spans="1:19" s="36" customFormat="1" ht="15" x14ac:dyDescent="0.25">
      <c r="A57" s="70"/>
      <c r="D57" s="1"/>
      <c r="E57" s="1"/>
      <c r="F57" s="1"/>
      <c r="G57" s="1"/>
      <c r="H57" s="1"/>
      <c r="I57" s="1"/>
      <c r="J57" s="1"/>
      <c r="K57" s="1"/>
      <c r="L57" s="1"/>
      <c r="M57" s="70"/>
      <c r="N57" s="70">
        <v>2021</v>
      </c>
      <c r="O57" s="70">
        <v>8</v>
      </c>
      <c r="P57" s="270">
        <v>57107</v>
      </c>
      <c r="Q57" s="90">
        <v>44409</v>
      </c>
      <c r="R57" s="272">
        <v>96.652500000000003</v>
      </c>
      <c r="S57" s="70"/>
    </row>
    <row r="58" spans="1:19" s="36" customFormat="1" ht="15" x14ac:dyDescent="0.25">
      <c r="A58" s="70"/>
      <c r="D58" s="1"/>
      <c r="E58" s="1"/>
      <c r="F58" s="1"/>
      <c r="G58" s="1"/>
      <c r="H58" s="1"/>
      <c r="I58" s="1"/>
      <c r="J58" s="1"/>
      <c r="K58" s="1"/>
      <c r="L58" s="1"/>
      <c r="M58" s="70"/>
      <c r="N58" s="70">
        <v>2021</v>
      </c>
      <c r="O58" s="70">
        <v>9</v>
      </c>
      <c r="P58" s="270">
        <v>94549</v>
      </c>
      <c r="Q58" s="90">
        <v>44440</v>
      </c>
      <c r="R58" s="272">
        <v>97.59041666666667</v>
      </c>
      <c r="S58" s="70"/>
    </row>
    <row r="59" spans="1:19" s="36" customFormat="1" ht="15" x14ac:dyDescent="0.25">
      <c r="A59" s="70"/>
      <c r="D59" s="1"/>
      <c r="E59" s="1"/>
      <c r="F59" s="1"/>
      <c r="G59" s="1"/>
      <c r="H59" s="1"/>
      <c r="I59" s="1"/>
      <c r="J59" s="1"/>
      <c r="K59" s="1"/>
      <c r="L59" s="1"/>
      <c r="M59" s="70"/>
      <c r="N59" s="70">
        <v>2021</v>
      </c>
      <c r="O59" s="70">
        <v>10</v>
      </c>
      <c r="P59" s="270">
        <v>23705</v>
      </c>
      <c r="Q59" s="90">
        <v>44470</v>
      </c>
      <c r="R59" s="272">
        <v>87.030249999999995</v>
      </c>
      <c r="S59" s="70"/>
    </row>
    <row r="60" spans="1:19" s="36" customFormat="1" ht="15" x14ac:dyDescent="0.25">
      <c r="A60" s="70"/>
      <c r="D60" s="1"/>
      <c r="E60" s="1"/>
      <c r="F60" s="1"/>
      <c r="G60" s="1"/>
      <c r="H60" s="1"/>
      <c r="I60" s="1"/>
      <c r="J60" s="1"/>
      <c r="K60" s="1"/>
      <c r="L60" s="1"/>
      <c r="M60" s="70"/>
      <c r="N60" s="70">
        <v>2021</v>
      </c>
      <c r="O60" s="70">
        <v>11</v>
      </c>
      <c r="P60" s="270">
        <v>142216</v>
      </c>
      <c r="Q60" s="90">
        <v>44501</v>
      </c>
      <c r="R60" s="272">
        <v>93.888416666666672</v>
      </c>
      <c r="S60" s="70"/>
    </row>
    <row r="61" spans="1:19" s="36" customFormat="1" ht="15" x14ac:dyDescent="0.25">
      <c r="A61" s="70"/>
      <c r="D61" s="1"/>
      <c r="E61" s="1"/>
      <c r="F61" s="1"/>
      <c r="G61" s="1"/>
      <c r="H61" s="1"/>
      <c r="I61" s="1"/>
      <c r="J61" s="1"/>
      <c r="K61" s="1"/>
      <c r="L61" s="1"/>
      <c r="M61" s="70"/>
      <c r="N61" s="70">
        <v>2021</v>
      </c>
      <c r="O61" s="70">
        <v>12</v>
      </c>
      <c r="P61" s="270">
        <v>193935</v>
      </c>
      <c r="Q61" s="90">
        <v>44531</v>
      </c>
      <c r="R61" s="272">
        <v>100.07916666666667</v>
      </c>
      <c r="S61" s="70"/>
    </row>
    <row r="62" spans="1:19" s="36" customFormat="1" ht="15" x14ac:dyDescent="0.25">
      <c r="A62" s="70"/>
      <c r="D62" s="1"/>
      <c r="E62" s="1"/>
      <c r="F62" s="1"/>
      <c r="G62" s="1"/>
      <c r="H62" s="1"/>
      <c r="I62" s="1"/>
      <c r="J62" s="1"/>
      <c r="K62" s="1"/>
      <c r="L62" s="1"/>
      <c r="M62" s="70"/>
      <c r="N62" s="70">
        <v>2022</v>
      </c>
      <c r="O62" s="70">
        <v>1</v>
      </c>
      <c r="P62" s="270">
        <v>265986</v>
      </c>
      <c r="Q62" s="90">
        <v>44562</v>
      </c>
      <c r="R62" s="272">
        <v>118.13108333333332</v>
      </c>
      <c r="S62" s="70"/>
    </row>
    <row r="63" spans="1:19" s="36" customFormat="1" ht="15" x14ac:dyDescent="0.25">
      <c r="A63" s="70"/>
      <c r="D63" s="1"/>
      <c r="E63" s="1"/>
      <c r="F63" s="1"/>
      <c r="G63" s="1"/>
      <c r="H63" s="1"/>
      <c r="I63" s="1"/>
      <c r="J63" s="1"/>
      <c r="K63" s="1"/>
      <c r="L63" s="1"/>
      <c r="M63" s="70"/>
      <c r="N63" s="70">
        <v>2022</v>
      </c>
      <c r="O63" s="70">
        <v>2</v>
      </c>
      <c r="P63" s="270">
        <v>24908</v>
      </c>
      <c r="Q63" s="90">
        <v>44593</v>
      </c>
      <c r="R63" s="272">
        <v>113.97683333333333</v>
      </c>
      <c r="S63" s="70"/>
    </row>
    <row r="64" spans="1:19" s="36" customFormat="1" ht="15" x14ac:dyDescent="0.25">
      <c r="A64" s="70"/>
      <c r="D64" s="1"/>
      <c r="E64" s="1"/>
      <c r="F64" s="1"/>
      <c r="G64" s="1"/>
      <c r="H64" s="1"/>
      <c r="I64" s="1"/>
      <c r="J64" s="1"/>
      <c r="K64" s="1"/>
      <c r="L64" s="1"/>
      <c r="M64" s="70"/>
      <c r="N64" s="70">
        <v>2022</v>
      </c>
      <c r="O64" s="70">
        <v>3</v>
      </c>
      <c r="P64" s="270">
        <v>181884</v>
      </c>
      <c r="Q64" s="90">
        <v>44621</v>
      </c>
      <c r="R64" s="272">
        <v>119.32308333333333</v>
      </c>
      <c r="S64" s="70"/>
    </row>
    <row r="65" spans="1:19" s="36" customFormat="1" ht="15" x14ac:dyDescent="0.25">
      <c r="A65" s="70"/>
      <c r="D65" s="1"/>
      <c r="E65" s="1"/>
      <c r="F65" s="1"/>
      <c r="G65" s="1"/>
      <c r="H65" s="1"/>
      <c r="I65" s="1"/>
      <c r="J65" s="1"/>
      <c r="K65" s="1"/>
      <c r="L65" s="1"/>
      <c r="M65" s="70"/>
      <c r="N65" s="70">
        <v>2022</v>
      </c>
      <c r="O65" s="70">
        <v>4</v>
      </c>
      <c r="P65" s="270">
        <v>382633</v>
      </c>
      <c r="Q65" s="90">
        <v>44652</v>
      </c>
      <c r="R65" s="272">
        <v>146.55333333333334</v>
      </c>
      <c r="S65" s="70"/>
    </row>
    <row r="66" spans="1:19" s="36" customFormat="1" ht="15" x14ac:dyDescent="0.25">
      <c r="A66" s="70"/>
      <c r="D66" s="1"/>
      <c r="E66" s="1"/>
      <c r="F66" s="1"/>
      <c r="G66" s="1"/>
      <c r="H66" s="1"/>
      <c r="I66" s="1"/>
      <c r="J66" s="1"/>
      <c r="K66" s="1"/>
      <c r="L66" s="1"/>
      <c r="M66" s="70"/>
      <c r="N66" s="70">
        <v>2022</v>
      </c>
      <c r="O66" s="70">
        <v>5</v>
      </c>
      <c r="P66" s="270">
        <v>65335</v>
      </c>
      <c r="Q66" s="90">
        <v>44682</v>
      </c>
      <c r="R66" s="272">
        <v>142.19708333333335</v>
      </c>
      <c r="S66" s="70"/>
    </row>
    <row r="67" spans="1:19" s="36" customFormat="1" ht="15" x14ac:dyDescent="0.25">
      <c r="A67" s="70"/>
      <c r="D67" s="1"/>
      <c r="E67" s="1"/>
      <c r="F67" s="1"/>
      <c r="G67" s="1"/>
      <c r="H67" s="1"/>
      <c r="I67" s="1"/>
      <c r="J67" s="1"/>
      <c r="K67" s="1"/>
      <c r="L67" s="1"/>
      <c r="M67" s="70"/>
      <c r="N67" s="70">
        <v>2022</v>
      </c>
      <c r="O67" s="70">
        <v>6</v>
      </c>
      <c r="P67" s="270">
        <v>134946</v>
      </c>
      <c r="Q67" s="90">
        <v>44713</v>
      </c>
      <c r="R67" s="272">
        <v>136.79349999999999</v>
      </c>
      <c r="S67" s="70"/>
    </row>
    <row r="68" spans="1:19" s="36" customFormat="1" ht="15" x14ac:dyDescent="0.25">
      <c r="A68" s="70"/>
      <c r="D68" s="1"/>
      <c r="E68" s="1"/>
      <c r="F68" s="1"/>
      <c r="G68" s="1"/>
      <c r="H68" s="1"/>
      <c r="I68" s="1"/>
      <c r="J68" s="1"/>
      <c r="K68" s="1"/>
      <c r="L68" s="1"/>
      <c r="M68" s="70"/>
      <c r="N68" s="70">
        <v>2022</v>
      </c>
      <c r="O68" s="70">
        <v>7</v>
      </c>
      <c r="P68" s="270">
        <v>316585</v>
      </c>
      <c r="Q68" s="90">
        <v>44743</v>
      </c>
      <c r="R68" s="272">
        <v>156.98241666666667</v>
      </c>
      <c r="S68" s="70"/>
    </row>
    <row r="69" spans="1:19" s="36" customFormat="1" ht="15" x14ac:dyDescent="0.25">
      <c r="A69" s="70"/>
      <c r="D69" s="1"/>
      <c r="E69" s="1"/>
      <c r="F69" s="1"/>
      <c r="G69" s="1"/>
      <c r="H69" s="1"/>
      <c r="I69" s="1"/>
      <c r="J69" s="1"/>
      <c r="K69" s="1"/>
      <c r="L69" s="1"/>
      <c r="M69" s="70"/>
      <c r="N69" s="70">
        <v>2022</v>
      </c>
      <c r="O69" s="70">
        <v>8</v>
      </c>
      <c r="P69" s="270">
        <v>362084</v>
      </c>
      <c r="Q69" s="90">
        <v>44774</v>
      </c>
      <c r="R69" s="272">
        <v>182.39716666666666</v>
      </c>
      <c r="S69" s="70"/>
    </row>
    <row r="70" spans="1:19" s="36" customFormat="1" ht="15" x14ac:dyDescent="0.25">
      <c r="A70" s="70"/>
      <c r="D70" s="1"/>
      <c r="E70" s="1"/>
      <c r="F70" s="1"/>
      <c r="G70" s="1"/>
      <c r="H70" s="1"/>
      <c r="I70" s="1"/>
      <c r="J70" s="1"/>
      <c r="K70" s="1"/>
      <c r="L70" s="1"/>
      <c r="M70" s="70"/>
      <c r="N70" s="70">
        <v>2022</v>
      </c>
      <c r="O70" s="70">
        <v>9</v>
      </c>
      <c r="P70" s="270">
        <v>206536</v>
      </c>
      <c r="Q70" s="90">
        <v>44805</v>
      </c>
      <c r="R70" s="272">
        <v>191.72941666666665</v>
      </c>
      <c r="S70" s="70"/>
    </row>
    <row r="71" spans="1:19" s="36" customFormat="1" ht="15" x14ac:dyDescent="0.25">
      <c r="A71" s="70"/>
      <c r="D71" s="1"/>
      <c r="E71" s="1"/>
      <c r="F71" s="1"/>
      <c r="G71" s="1"/>
      <c r="H71" s="1"/>
      <c r="I71" s="1"/>
      <c r="J71" s="1"/>
      <c r="K71" s="1"/>
      <c r="L71" s="1"/>
      <c r="M71" s="70"/>
      <c r="N71" s="70">
        <v>2022</v>
      </c>
      <c r="O71" s="70">
        <v>10</v>
      </c>
      <c r="P71" s="270">
        <v>261343</v>
      </c>
      <c r="Q71" s="90">
        <v>44835</v>
      </c>
      <c r="R71" s="272">
        <v>211.53258333333335</v>
      </c>
      <c r="S71" s="70"/>
    </row>
    <row r="72" spans="1:19" s="36" customFormat="1" ht="15" x14ac:dyDescent="0.25">
      <c r="A72" s="70"/>
      <c r="D72" s="1"/>
      <c r="E72" s="1"/>
      <c r="F72" s="1"/>
      <c r="G72" s="1"/>
      <c r="H72" s="1"/>
      <c r="I72" s="1"/>
      <c r="J72" s="1"/>
      <c r="K72" s="1"/>
      <c r="L72" s="1"/>
      <c r="M72" s="70"/>
      <c r="N72" s="70">
        <v>2022</v>
      </c>
      <c r="O72" s="70">
        <v>11</v>
      </c>
      <c r="P72" s="270">
        <v>397474</v>
      </c>
      <c r="Q72" s="90">
        <v>44866</v>
      </c>
      <c r="R72" s="272">
        <v>232.80408333333335</v>
      </c>
      <c r="S72" s="70"/>
    </row>
    <row r="73" spans="1:19" s="36" customFormat="1" ht="15" x14ac:dyDescent="0.25">
      <c r="A73" s="70"/>
      <c r="D73" s="1"/>
      <c r="E73" s="1"/>
      <c r="F73" s="1"/>
      <c r="G73" s="1"/>
      <c r="H73" s="1"/>
      <c r="I73" s="1"/>
      <c r="J73" s="1"/>
      <c r="K73" s="1"/>
      <c r="L73" s="1"/>
      <c r="M73" s="70"/>
      <c r="N73" s="70">
        <v>2022</v>
      </c>
      <c r="O73" s="70">
        <v>12</v>
      </c>
      <c r="P73" s="270">
        <v>348893</v>
      </c>
      <c r="Q73" s="90">
        <v>44896</v>
      </c>
      <c r="R73" s="272">
        <v>245.71725000000001</v>
      </c>
      <c r="S73" s="70"/>
    </row>
    <row r="74" spans="1:19" s="36" customFormat="1" ht="15" x14ac:dyDescent="0.25">
      <c r="A74" s="70"/>
      <c r="D74" s="1"/>
      <c r="E74" s="1"/>
      <c r="F74" s="1"/>
      <c r="G74" s="1"/>
      <c r="H74" s="1"/>
      <c r="I74" s="1"/>
      <c r="J74" s="1"/>
      <c r="K74" s="1"/>
      <c r="L74" s="1"/>
      <c r="M74" s="70"/>
      <c r="N74" s="70">
        <v>2023</v>
      </c>
      <c r="O74" s="70">
        <v>1</v>
      </c>
      <c r="P74" s="270">
        <v>446434</v>
      </c>
      <c r="Q74" s="90">
        <v>44927</v>
      </c>
      <c r="R74" s="272">
        <v>260.75458333333336</v>
      </c>
      <c r="S74" s="70"/>
    </row>
    <row r="75" spans="1:19" s="36" customFormat="1" ht="15" x14ac:dyDescent="0.25">
      <c r="A75" s="70"/>
      <c r="D75" s="1"/>
      <c r="E75" s="1"/>
      <c r="F75" s="1"/>
      <c r="G75" s="1"/>
      <c r="H75" s="1"/>
      <c r="I75" s="1"/>
      <c r="J75" s="1"/>
      <c r="K75" s="1"/>
      <c r="L75" s="1"/>
      <c r="M75" s="70"/>
      <c r="N75" s="70">
        <v>2023</v>
      </c>
      <c r="O75" s="70">
        <v>2</v>
      </c>
      <c r="P75" s="270">
        <v>163672</v>
      </c>
      <c r="Q75" s="90">
        <v>44958</v>
      </c>
      <c r="R75" s="272">
        <v>272.31824999999998</v>
      </c>
      <c r="S75" s="70"/>
    </row>
    <row r="76" spans="1:19" s="36" customFormat="1" ht="15" x14ac:dyDescent="0.25">
      <c r="A76" s="70"/>
      <c r="D76" s="1"/>
      <c r="E76" s="1"/>
      <c r="F76" s="1"/>
      <c r="G76" s="1"/>
      <c r="H76" s="1"/>
      <c r="I76" s="1"/>
      <c r="J76" s="1"/>
      <c r="K76" s="1"/>
      <c r="L76" s="1"/>
      <c r="M76" s="70"/>
      <c r="N76" s="70">
        <v>2023</v>
      </c>
      <c r="O76" s="70">
        <v>3</v>
      </c>
      <c r="P76" s="270">
        <v>114166</v>
      </c>
      <c r="Q76" s="90">
        <v>44986</v>
      </c>
      <c r="R76" s="272">
        <v>266.6750833333333</v>
      </c>
      <c r="S76" s="70"/>
    </row>
    <row r="77" spans="1:19" s="36" customFormat="1" ht="15" x14ac:dyDescent="0.25">
      <c r="A77" s="70"/>
      <c r="D77" s="1"/>
      <c r="E77" s="1"/>
      <c r="F77" s="1"/>
      <c r="G77" s="1"/>
      <c r="H77" s="1"/>
      <c r="I77" s="1"/>
      <c r="J77" s="1"/>
      <c r="K77" s="1"/>
      <c r="L77" s="1"/>
      <c r="M77" s="70"/>
      <c r="N77" s="70">
        <v>2023</v>
      </c>
      <c r="O77" s="70">
        <v>4</v>
      </c>
      <c r="P77" s="270">
        <v>54596</v>
      </c>
      <c r="Q77" s="90">
        <v>45017</v>
      </c>
      <c r="R77" s="272">
        <v>239.33866666666665</v>
      </c>
      <c r="S77" s="70"/>
    </row>
    <row r="78" spans="1:19" s="36" customFormat="1" ht="15" x14ac:dyDescent="0.25">
      <c r="A78" s="70"/>
      <c r="D78" s="1"/>
      <c r="E78" s="1"/>
      <c r="F78" s="1"/>
      <c r="G78" s="1"/>
      <c r="H78" s="1"/>
      <c r="I78" s="1"/>
      <c r="J78" s="1"/>
      <c r="K78" s="1"/>
      <c r="L78" s="1"/>
      <c r="M78" s="70"/>
      <c r="N78" s="70">
        <v>2023</v>
      </c>
      <c r="O78" s="70">
        <v>5</v>
      </c>
      <c r="P78" s="270">
        <v>109115</v>
      </c>
      <c r="Q78" s="90">
        <v>45047</v>
      </c>
      <c r="R78" s="272">
        <v>242.98699999999999</v>
      </c>
      <c r="S78" s="70"/>
    </row>
    <row r="79" spans="1:19" s="36" customFormat="1" ht="15" x14ac:dyDescent="0.25">
      <c r="A79" s="70"/>
      <c r="D79" s="1"/>
      <c r="E79" s="1"/>
      <c r="F79" s="1"/>
      <c r="G79" s="1"/>
      <c r="H79" s="1"/>
      <c r="I79" s="1"/>
      <c r="J79" s="1"/>
      <c r="K79" s="1"/>
      <c r="L79" s="1"/>
      <c r="M79" s="70"/>
      <c r="N79" s="70">
        <v>2023</v>
      </c>
      <c r="O79" s="70">
        <v>6</v>
      </c>
      <c r="P79" s="270">
        <v>104130</v>
      </c>
      <c r="Q79" s="90">
        <v>45078</v>
      </c>
      <c r="R79" s="272">
        <v>240.41900000000001</v>
      </c>
      <c r="S79" s="70"/>
    </row>
    <row r="80" spans="1:19" s="36" customFormat="1" ht="15" x14ac:dyDescent="0.25">
      <c r="A80" s="70"/>
      <c r="D80" s="1"/>
      <c r="E80" s="1"/>
      <c r="F80" s="1"/>
      <c r="G80" s="1"/>
      <c r="H80" s="1"/>
      <c r="I80" s="1"/>
      <c r="J80" s="1"/>
      <c r="K80" s="1"/>
      <c r="L80" s="1"/>
      <c r="M80" s="70"/>
      <c r="N80" s="70">
        <v>2023</v>
      </c>
      <c r="O80" s="70">
        <v>7</v>
      </c>
      <c r="P80" s="270">
        <v>21308</v>
      </c>
      <c r="Q80" s="90">
        <v>45108</v>
      </c>
      <c r="R80" s="272">
        <v>215.81258333333335</v>
      </c>
      <c r="S80" s="70"/>
    </row>
    <row r="81" spans="1:19" s="36" customFormat="1" ht="15" x14ac:dyDescent="0.25">
      <c r="A81" s="70"/>
      <c r="D81" s="1"/>
      <c r="E81" s="1"/>
      <c r="F81" s="1"/>
      <c r="G81" s="1"/>
      <c r="H81" s="1"/>
      <c r="I81" s="1"/>
      <c r="J81" s="1"/>
      <c r="K81" s="1"/>
      <c r="L81" s="1"/>
      <c r="M81" s="89"/>
      <c r="N81" s="70">
        <v>2023</v>
      </c>
      <c r="O81" s="70">
        <v>8</v>
      </c>
      <c r="P81" s="270">
        <v>153579</v>
      </c>
      <c r="Q81" s="90">
        <v>45139</v>
      </c>
      <c r="R81" s="272">
        <v>198.43716666666666</v>
      </c>
      <c r="S81" s="70"/>
    </row>
    <row r="82" spans="1:19" s="36" customFormat="1" ht="15" x14ac:dyDescent="0.25">
      <c r="A82" s="70"/>
      <c r="D82" s="1"/>
      <c r="E82" s="1"/>
      <c r="F82" s="1"/>
      <c r="G82" s="1"/>
      <c r="H82" s="1"/>
      <c r="I82" s="1"/>
      <c r="J82" s="1"/>
      <c r="K82" s="1"/>
      <c r="L82" s="1"/>
      <c r="M82" s="70"/>
      <c r="N82" s="70">
        <v>2023</v>
      </c>
      <c r="O82" s="70">
        <v>9</v>
      </c>
      <c r="P82" s="270">
        <v>228444</v>
      </c>
      <c r="Q82" s="90">
        <v>45170</v>
      </c>
      <c r="R82" s="272">
        <v>200.26283333333333</v>
      </c>
      <c r="S82" s="70"/>
    </row>
    <row r="83" spans="1:19" s="36" customFormat="1" ht="15" x14ac:dyDescent="0.25">
      <c r="A83" s="70"/>
      <c r="D83" s="1"/>
      <c r="E83" s="1"/>
      <c r="F83" s="1"/>
      <c r="G83" s="1"/>
      <c r="H83" s="1"/>
      <c r="I83" s="1"/>
      <c r="J83" s="1"/>
      <c r="K83" s="1"/>
      <c r="L83" s="1"/>
      <c r="M83" s="70"/>
      <c r="N83" s="70">
        <v>2023</v>
      </c>
      <c r="O83" s="70">
        <v>10</v>
      </c>
      <c r="P83" s="270">
        <v>249604</v>
      </c>
      <c r="Q83" s="90">
        <v>45200</v>
      </c>
      <c r="R83" s="272">
        <v>199.28458333333333</v>
      </c>
      <c r="S83" s="70"/>
    </row>
    <row r="84" spans="1:19" s="36" customFormat="1" ht="15" x14ac:dyDescent="0.25">
      <c r="A84" s="70"/>
      <c r="D84" s="1"/>
      <c r="E84" s="1"/>
      <c r="F84" s="1"/>
      <c r="G84" s="1"/>
      <c r="H84" s="1"/>
      <c r="I84" s="1"/>
      <c r="J84" s="1"/>
      <c r="K84" s="1"/>
      <c r="L84" s="1"/>
      <c r="M84" s="70"/>
      <c r="N84" s="70">
        <v>2023</v>
      </c>
      <c r="O84" s="70">
        <v>11</v>
      </c>
      <c r="P84" s="270">
        <v>197985</v>
      </c>
      <c r="Q84" s="90">
        <v>45231</v>
      </c>
      <c r="R84" s="272">
        <v>182.66050000000001</v>
      </c>
      <c r="S84" s="70"/>
    </row>
    <row r="85" spans="1:19" s="36" customFormat="1" ht="15" x14ac:dyDescent="0.25">
      <c r="A85" s="70"/>
      <c r="D85" s="1"/>
      <c r="E85" s="1"/>
      <c r="F85" s="1"/>
      <c r="G85" s="1"/>
      <c r="H85" s="1"/>
      <c r="I85" s="1"/>
      <c r="J85" s="1"/>
      <c r="K85" s="1"/>
      <c r="L85" s="1"/>
      <c r="M85" s="70"/>
      <c r="N85" s="70">
        <v>2023</v>
      </c>
      <c r="O85" s="70">
        <v>12</v>
      </c>
      <c r="P85" s="270">
        <v>257576</v>
      </c>
      <c r="Q85" s="90">
        <v>45261</v>
      </c>
      <c r="R85" s="272">
        <v>175.05074999999999</v>
      </c>
      <c r="S85" s="70"/>
    </row>
    <row r="86" spans="1:19" s="36" customFormat="1" ht="15" x14ac:dyDescent="0.25">
      <c r="A86" s="70"/>
      <c r="D86" s="1"/>
      <c r="E86" s="1"/>
      <c r="F86" s="1"/>
      <c r="G86" s="1"/>
      <c r="H86" s="1"/>
      <c r="I86" s="1"/>
      <c r="J86" s="1"/>
      <c r="K86" s="1"/>
      <c r="L86" s="1"/>
      <c r="M86" s="70"/>
      <c r="N86" s="70">
        <v>2024</v>
      </c>
      <c r="O86" s="70">
        <v>1</v>
      </c>
      <c r="P86" s="270">
        <v>59498</v>
      </c>
      <c r="Q86" s="90">
        <v>45292</v>
      </c>
      <c r="R86" s="272">
        <v>142.80608333333333</v>
      </c>
      <c r="S86" s="70"/>
    </row>
    <row r="87" spans="1:19" s="36" customFormat="1" ht="15" x14ac:dyDescent="0.25">
      <c r="A87" s="70"/>
      <c r="D87" s="1"/>
      <c r="E87" s="1"/>
      <c r="F87" s="1"/>
      <c r="G87" s="1"/>
      <c r="H87" s="1"/>
      <c r="I87" s="1"/>
      <c r="J87" s="1"/>
      <c r="K87" s="1"/>
      <c r="L87" s="1"/>
      <c r="M87" s="70"/>
      <c r="N87" s="70">
        <v>2024</v>
      </c>
      <c r="O87" s="70">
        <v>2</v>
      </c>
      <c r="P87" s="270">
        <v>118041</v>
      </c>
      <c r="Q87" s="90">
        <v>45323</v>
      </c>
      <c r="R87" s="272">
        <v>139.0035</v>
      </c>
      <c r="S87" s="70"/>
    </row>
    <row r="88" spans="1:19" s="36" customFormat="1" ht="15" x14ac:dyDescent="0.25">
      <c r="A88" s="70"/>
      <c r="D88" s="1"/>
      <c r="E88" s="1"/>
      <c r="F88" s="1"/>
      <c r="G88" s="1"/>
      <c r="H88" s="1"/>
      <c r="I88" s="1"/>
      <c r="J88" s="1"/>
      <c r="K88" s="1"/>
      <c r="L88" s="1"/>
      <c r="M88" s="70"/>
      <c r="N88" s="70">
        <v>2024</v>
      </c>
      <c r="O88" s="70">
        <v>3</v>
      </c>
      <c r="P88" s="270">
        <v>63728</v>
      </c>
      <c r="Q88" s="90">
        <v>45352</v>
      </c>
      <c r="R88" s="272">
        <v>134.80033333333336</v>
      </c>
      <c r="S88" s="70"/>
    </row>
    <row r="89" spans="1:19" s="36" customFormat="1" x14ac:dyDescent="0.2">
      <c r="A89" s="70"/>
      <c r="D89" s="1"/>
      <c r="E89" s="1"/>
      <c r="F89" s="1"/>
      <c r="G89" s="1"/>
      <c r="H89" s="1"/>
      <c r="I89" s="1"/>
      <c r="J89" s="1"/>
      <c r="K89" s="1"/>
      <c r="L89" s="1"/>
      <c r="M89" s="70"/>
      <c r="N89" s="70"/>
      <c r="O89" s="70"/>
      <c r="P89" s="70"/>
      <c r="Q89" s="70"/>
      <c r="R89" s="70"/>
      <c r="S89" s="70"/>
    </row>
    <row r="90" spans="1:19" s="36" customFormat="1" x14ac:dyDescent="0.2">
      <c r="A90" s="70"/>
      <c r="D90" s="1"/>
      <c r="E90" s="1"/>
      <c r="F90" s="1"/>
      <c r="G90" s="1"/>
      <c r="H90" s="1"/>
      <c r="I90" s="1"/>
      <c r="J90" s="1"/>
      <c r="K90" s="1"/>
      <c r="L90" s="1"/>
      <c r="M90" s="70"/>
      <c r="N90" s="70"/>
      <c r="O90" s="70"/>
      <c r="P90" s="70"/>
      <c r="Q90" s="70"/>
      <c r="R90" s="70"/>
      <c r="S90" s="70"/>
    </row>
    <row r="91" spans="1:19" s="36" customFormat="1" x14ac:dyDescent="0.2">
      <c r="A91" s="70"/>
      <c r="D91" s="1"/>
      <c r="E91" s="1"/>
      <c r="F91" s="1"/>
      <c r="G91" s="1"/>
      <c r="H91" s="1"/>
      <c r="I91" s="1"/>
      <c r="J91" s="1"/>
      <c r="K91" s="1"/>
      <c r="L91" s="1"/>
      <c r="M91" s="70"/>
      <c r="N91" s="70"/>
      <c r="O91" s="70"/>
      <c r="P91" s="70"/>
      <c r="Q91" s="70"/>
      <c r="R91" s="70"/>
      <c r="S91" s="70"/>
    </row>
    <row r="92" spans="1:19" s="36" customFormat="1" x14ac:dyDescent="0.2">
      <c r="A92" s="70"/>
      <c r="D92" s="1"/>
      <c r="E92" s="1"/>
      <c r="F92" s="1"/>
      <c r="G92" s="1"/>
      <c r="H92" s="1"/>
      <c r="I92" s="1"/>
      <c r="J92" s="1"/>
      <c r="K92" s="1"/>
      <c r="L92" s="1"/>
      <c r="M92" s="70"/>
      <c r="N92" s="70"/>
      <c r="O92" s="70"/>
      <c r="P92" s="70"/>
      <c r="Q92" s="70"/>
      <c r="R92" s="70"/>
      <c r="S92" s="70"/>
    </row>
    <row r="93" spans="1:19" s="36" customFormat="1" x14ac:dyDescent="0.2">
      <c r="A93" s="70"/>
      <c r="D93" s="1"/>
      <c r="E93" s="1"/>
      <c r="F93" s="1"/>
      <c r="G93" s="1"/>
      <c r="H93" s="1"/>
      <c r="I93" s="1"/>
      <c r="J93" s="1"/>
      <c r="K93" s="1"/>
      <c r="L93" s="1"/>
      <c r="M93" s="70"/>
      <c r="N93" s="70"/>
      <c r="O93" s="70"/>
      <c r="P93" s="70"/>
      <c r="Q93" s="70"/>
      <c r="R93" s="70"/>
      <c r="S93" s="70"/>
    </row>
    <row r="94" spans="1:19" s="36" customFormat="1" x14ac:dyDescent="0.2">
      <c r="A94" s="70"/>
      <c r="D94" s="1"/>
      <c r="E94" s="1"/>
      <c r="F94" s="1"/>
      <c r="G94" s="1"/>
      <c r="H94" s="1"/>
      <c r="I94" s="1"/>
      <c r="J94" s="1"/>
      <c r="K94" s="1"/>
      <c r="L94" s="1"/>
      <c r="M94" s="70"/>
      <c r="N94" s="70"/>
      <c r="O94" s="70"/>
      <c r="P94" s="70"/>
      <c r="Q94" s="70"/>
      <c r="R94" s="70"/>
      <c r="S94" s="70"/>
    </row>
    <row r="95" spans="1:19" s="36" customFormat="1" x14ac:dyDescent="0.2">
      <c r="A95" s="70"/>
      <c r="D95" s="1"/>
      <c r="E95" s="1"/>
      <c r="F95" s="1"/>
      <c r="G95" s="1"/>
      <c r="H95" s="1"/>
      <c r="I95" s="1"/>
      <c r="J95" s="1"/>
      <c r="K95" s="1"/>
      <c r="L95" s="1"/>
      <c r="M95" s="70"/>
      <c r="N95" s="70"/>
      <c r="O95" s="70"/>
      <c r="P95" s="70"/>
      <c r="Q95" s="70"/>
      <c r="R95" s="70"/>
      <c r="S95" s="70"/>
    </row>
    <row r="96" spans="1:19" s="36" customFormat="1" x14ac:dyDescent="0.2">
      <c r="A96" s="70"/>
      <c r="D96" s="1"/>
      <c r="E96" s="1"/>
      <c r="F96" s="1"/>
      <c r="G96" s="1"/>
      <c r="H96" s="1"/>
      <c r="I96" s="1"/>
      <c r="J96" s="1"/>
      <c r="K96" s="1"/>
      <c r="L96" s="1"/>
      <c r="M96" s="70"/>
      <c r="N96" s="70"/>
      <c r="O96" s="70"/>
      <c r="P96" s="70"/>
      <c r="Q96" s="70"/>
      <c r="R96" s="70"/>
      <c r="S96" s="70"/>
    </row>
    <row r="97" spans="1:19" s="36" customFormat="1" x14ac:dyDescent="0.2">
      <c r="A97" s="70"/>
      <c r="D97" s="1"/>
      <c r="E97" s="1"/>
      <c r="F97" s="1"/>
      <c r="G97" s="1"/>
      <c r="H97" s="1"/>
      <c r="I97" s="1"/>
      <c r="J97" s="1"/>
      <c r="K97" s="1"/>
      <c r="L97" s="1"/>
      <c r="M97" s="70"/>
      <c r="N97" s="70"/>
      <c r="O97" s="70"/>
      <c r="P97" s="70"/>
      <c r="Q97" s="70"/>
      <c r="R97" s="70"/>
      <c r="S97" s="70"/>
    </row>
    <row r="98" spans="1:19" s="36" customFormat="1" x14ac:dyDescent="0.2">
      <c r="A98" s="70"/>
      <c r="D98" s="1"/>
      <c r="E98" s="1"/>
      <c r="F98" s="1"/>
      <c r="G98" s="1"/>
      <c r="H98" s="1"/>
      <c r="I98" s="1"/>
      <c r="J98" s="1"/>
      <c r="K98" s="1"/>
      <c r="L98" s="1"/>
      <c r="M98" s="70"/>
      <c r="N98" s="70"/>
      <c r="O98" s="70"/>
      <c r="P98" s="70"/>
      <c r="Q98" s="70"/>
      <c r="R98" s="70"/>
      <c r="S98" s="70"/>
    </row>
    <row r="99" spans="1:19" s="36" customFormat="1" x14ac:dyDescent="0.2">
      <c r="A99" s="70"/>
      <c r="D99" s="1"/>
      <c r="E99" s="1"/>
      <c r="F99" s="1"/>
      <c r="G99" s="1"/>
      <c r="H99" s="1"/>
      <c r="I99" s="1"/>
      <c r="J99" s="1"/>
      <c r="K99" s="1"/>
      <c r="L99" s="1"/>
      <c r="M99" s="70"/>
      <c r="N99" s="70"/>
      <c r="O99" s="70"/>
      <c r="P99" s="70"/>
      <c r="Q99" s="70"/>
      <c r="R99" s="70"/>
      <c r="S99" s="70"/>
    </row>
    <row r="100" spans="1:19" s="36" customFormat="1" x14ac:dyDescent="0.2">
      <c r="A100" s="70"/>
      <c r="D100" s="1"/>
      <c r="E100" s="1"/>
      <c r="F100" s="1"/>
      <c r="G100" s="1"/>
      <c r="H100" s="1"/>
      <c r="I100" s="1"/>
      <c r="J100" s="1"/>
      <c r="K100" s="1"/>
      <c r="L100" s="1"/>
      <c r="M100" s="70"/>
      <c r="N100" s="70"/>
      <c r="O100" s="70"/>
      <c r="P100" s="70"/>
      <c r="Q100" s="70"/>
      <c r="R100" s="70"/>
      <c r="S100" s="70"/>
    </row>
    <row r="101" spans="1:19" s="36" customFormat="1" x14ac:dyDescent="0.2">
      <c r="A101" s="70"/>
      <c r="D101" s="1"/>
      <c r="E101" s="1"/>
      <c r="F101" s="1"/>
      <c r="G101" s="1"/>
      <c r="H101" s="1"/>
      <c r="I101" s="1"/>
      <c r="J101" s="1"/>
      <c r="K101" s="1"/>
      <c r="L101" s="1"/>
      <c r="M101" s="70"/>
      <c r="N101" s="70"/>
      <c r="O101" s="70"/>
      <c r="P101" s="70"/>
      <c r="Q101" s="70"/>
      <c r="R101" s="70"/>
      <c r="S101" s="70"/>
    </row>
    <row r="102" spans="1:19" s="36" customFormat="1" x14ac:dyDescent="0.2">
      <c r="A102" s="70"/>
      <c r="D102" s="1"/>
      <c r="E102" s="1"/>
      <c r="F102" s="1"/>
      <c r="G102" s="1"/>
      <c r="H102" s="1"/>
      <c r="I102" s="1"/>
      <c r="J102" s="1"/>
      <c r="K102" s="1"/>
      <c r="L102" s="1"/>
      <c r="M102" s="70"/>
      <c r="N102" s="70"/>
      <c r="O102" s="70"/>
      <c r="P102" s="70"/>
      <c r="Q102" s="70"/>
      <c r="R102" s="70"/>
      <c r="S102" s="70"/>
    </row>
    <row r="103" spans="1:19" s="36" customFormat="1" x14ac:dyDescent="0.2">
      <c r="A103" s="70"/>
      <c r="D103" s="1"/>
      <c r="E103" s="1"/>
      <c r="F103" s="1"/>
      <c r="G103" s="1"/>
      <c r="H103" s="1"/>
      <c r="I103" s="1"/>
      <c r="J103" s="1"/>
      <c r="K103" s="1"/>
      <c r="L103" s="1"/>
      <c r="M103" s="70"/>
      <c r="N103" s="70"/>
      <c r="O103" s="70"/>
      <c r="P103" s="70"/>
      <c r="Q103" s="70"/>
      <c r="R103" s="70"/>
      <c r="S103" s="70"/>
    </row>
    <row r="104" spans="1:19" s="36" customFormat="1" x14ac:dyDescent="0.2">
      <c r="A104" s="70"/>
      <c r="D104" s="1"/>
      <c r="E104" s="1"/>
      <c r="F104" s="1"/>
      <c r="G104" s="1"/>
      <c r="H104" s="1"/>
      <c r="I104" s="1"/>
      <c r="J104" s="1"/>
      <c r="K104" s="1"/>
      <c r="L104" s="1"/>
      <c r="M104" s="70"/>
      <c r="N104" s="70"/>
      <c r="O104" s="70"/>
      <c r="P104" s="70"/>
      <c r="Q104" s="70"/>
      <c r="R104" s="70"/>
      <c r="S104" s="70"/>
    </row>
    <row r="105" spans="1:19" s="36" customFormat="1" x14ac:dyDescent="0.2">
      <c r="A105" s="70"/>
      <c r="D105" s="1"/>
      <c r="E105" s="1"/>
      <c r="F105" s="1"/>
      <c r="G105" s="1"/>
      <c r="H105" s="1"/>
      <c r="I105" s="1"/>
      <c r="J105" s="1"/>
      <c r="K105" s="1"/>
      <c r="L105" s="1"/>
      <c r="M105" s="70"/>
      <c r="N105" s="70"/>
      <c r="O105" s="70"/>
      <c r="P105" s="70"/>
      <c r="Q105" s="70"/>
      <c r="R105" s="70"/>
      <c r="S105" s="70"/>
    </row>
    <row r="106" spans="1:19" s="36" customFormat="1" x14ac:dyDescent="0.2">
      <c r="A106" s="70"/>
      <c r="D106" s="1"/>
      <c r="E106" s="1"/>
      <c r="F106" s="1"/>
      <c r="G106" s="1"/>
      <c r="H106" s="1"/>
      <c r="I106" s="1"/>
      <c r="J106" s="1"/>
      <c r="K106" s="1"/>
      <c r="L106" s="1"/>
      <c r="M106" s="70"/>
      <c r="N106" s="70"/>
      <c r="O106" s="70"/>
      <c r="P106" s="70"/>
      <c r="Q106" s="70"/>
      <c r="R106" s="70"/>
      <c r="S106" s="70"/>
    </row>
    <row r="107" spans="1:19" s="36" customFormat="1" x14ac:dyDescent="0.2">
      <c r="A107" s="70"/>
      <c r="D107" s="1"/>
      <c r="E107" s="1"/>
      <c r="F107" s="1"/>
      <c r="G107" s="1"/>
      <c r="H107" s="1"/>
      <c r="I107" s="1"/>
      <c r="J107" s="1"/>
      <c r="K107" s="1"/>
      <c r="L107" s="1"/>
      <c r="M107" s="70"/>
      <c r="N107" s="70"/>
      <c r="O107" s="70"/>
      <c r="P107" s="70"/>
      <c r="Q107" s="70"/>
      <c r="R107" s="70"/>
      <c r="S107" s="70"/>
    </row>
    <row r="108" spans="1:19" s="36" customFormat="1" x14ac:dyDescent="0.2">
      <c r="A108" s="70"/>
      <c r="D108" s="1"/>
      <c r="E108" s="1"/>
      <c r="F108" s="1"/>
      <c r="G108" s="1"/>
      <c r="H108" s="1"/>
      <c r="I108" s="1"/>
      <c r="J108" s="1"/>
      <c r="K108" s="1"/>
      <c r="L108" s="1"/>
      <c r="M108" s="70"/>
      <c r="N108" s="70"/>
      <c r="O108" s="70"/>
      <c r="P108" s="70"/>
      <c r="Q108" s="70"/>
      <c r="R108" s="70"/>
      <c r="S108" s="70"/>
    </row>
    <row r="109" spans="1:19" s="36" customFormat="1" x14ac:dyDescent="0.2">
      <c r="A109" s="70"/>
      <c r="D109" s="1"/>
      <c r="E109" s="1"/>
      <c r="F109" s="1"/>
      <c r="G109" s="1"/>
      <c r="H109" s="1"/>
      <c r="I109" s="1"/>
      <c r="J109" s="1"/>
      <c r="K109" s="1"/>
      <c r="L109" s="1"/>
      <c r="M109" s="70"/>
      <c r="N109" s="70"/>
      <c r="O109" s="70"/>
      <c r="P109" s="70"/>
      <c r="Q109" s="70"/>
      <c r="R109" s="70"/>
      <c r="S109" s="70"/>
    </row>
    <row r="110" spans="1:19" s="36" customFormat="1" x14ac:dyDescent="0.2">
      <c r="A110" s="70"/>
      <c r="D110" s="1"/>
      <c r="E110" s="1"/>
      <c r="F110" s="1"/>
      <c r="G110" s="1"/>
      <c r="H110" s="1"/>
      <c r="I110" s="1"/>
      <c r="J110" s="1"/>
      <c r="K110" s="1"/>
      <c r="L110" s="1"/>
      <c r="M110" s="70"/>
      <c r="N110" s="70"/>
      <c r="O110" s="70"/>
      <c r="P110" s="70"/>
      <c r="Q110" s="70"/>
      <c r="R110" s="70"/>
      <c r="S110" s="70"/>
    </row>
    <row r="111" spans="1:19" s="36" customFormat="1" x14ac:dyDescent="0.2">
      <c r="A111" s="70"/>
      <c r="D111" s="1"/>
      <c r="E111" s="1"/>
      <c r="F111" s="1"/>
      <c r="G111" s="1"/>
      <c r="H111" s="1"/>
      <c r="I111" s="1"/>
      <c r="J111" s="1"/>
      <c r="K111" s="1"/>
      <c r="L111" s="1"/>
      <c r="M111" s="70"/>
      <c r="N111" s="70"/>
      <c r="O111" s="70"/>
      <c r="P111" s="70"/>
      <c r="Q111" s="70"/>
      <c r="R111" s="70"/>
      <c r="S111" s="70"/>
    </row>
    <row r="112" spans="1:19" s="36" customFormat="1" x14ac:dyDescent="0.2">
      <c r="A112" s="70"/>
      <c r="D112" s="1"/>
      <c r="E112" s="1"/>
      <c r="F112" s="1"/>
      <c r="G112" s="1"/>
      <c r="H112" s="1"/>
      <c r="I112" s="1"/>
      <c r="J112" s="1"/>
      <c r="K112" s="1"/>
      <c r="L112" s="1"/>
      <c r="M112" s="70"/>
      <c r="N112" s="70"/>
      <c r="O112" s="70"/>
      <c r="P112" s="70"/>
      <c r="Q112" s="70"/>
      <c r="R112" s="70"/>
      <c r="S112" s="70"/>
    </row>
    <row r="113" spans="1:19" s="36" customFormat="1" x14ac:dyDescent="0.2">
      <c r="A113" s="70"/>
      <c r="D113" s="1"/>
      <c r="E113" s="1"/>
      <c r="F113" s="1"/>
      <c r="G113" s="1"/>
      <c r="H113" s="1"/>
      <c r="I113" s="1"/>
      <c r="J113" s="1"/>
      <c r="K113" s="1"/>
      <c r="L113" s="1"/>
      <c r="M113" s="70"/>
      <c r="N113" s="70"/>
      <c r="O113" s="70"/>
      <c r="P113" s="70"/>
      <c r="Q113" s="70"/>
      <c r="R113" s="70"/>
      <c r="S113" s="70"/>
    </row>
    <row r="114" spans="1:19" s="36" customFormat="1" x14ac:dyDescent="0.2">
      <c r="A114" s="70"/>
      <c r="D114" s="1"/>
      <c r="E114" s="1"/>
      <c r="F114" s="1"/>
      <c r="G114" s="1"/>
      <c r="H114" s="1"/>
      <c r="I114" s="1"/>
      <c r="J114" s="1"/>
      <c r="K114" s="1"/>
      <c r="L114" s="1"/>
      <c r="M114" s="70"/>
      <c r="N114" s="70"/>
      <c r="O114" s="70"/>
      <c r="P114" s="70"/>
      <c r="Q114" s="70"/>
      <c r="R114" s="70"/>
      <c r="S114" s="70"/>
    </row>
    <row r="115" spans="1:19" s="36" customFormat="1" x14ac:dyDescent="0.2">
      <c r="A115" s="70"/>
      <c r="D115" s="1"/>
      <c r="E115" s="1"/>
      <c r="F115" s="1"/>
      <c r="G115" s="1"/>
      <c r="H115" s="1"/>
      <c r="I115" s="1"/>
      <c r="J115" s="1"/>
      <c r="K115" s="1"/>
      <c r="L115" s="1"/>
      <c r="M115" s="70"/>
      <c r="N115" s="70"/>
      <c r="O115" s="70"/>
      <c r="P115" s="70"/>
      <c r="Q115" s="70"/>
      <c r="R115" s="70"/>
      <c r="S115" s="70"/>
    </row>
    <row r="116" spans="1:19" s="36" customFormat="1" x14ac:dyDescent="0.2">
      <c r="A116" s="70"/>
      <c r="D116" s="1"/>
      <c r="E116" s="1"/>
      <c r="F116" s="1"/>
      <c r="G116" s="1"/>
      <c r="H116" s="1"/>
      <c r="I116" s="1"/>
      <c r="J116" s="1"/>
      <c r="K116" s="1"/>
      <c r="L116" s="1"/>
      <c r="M116" s="70"/>
      <c r="N116" s="70"/>
      <c r="O116" s="70"/>
      <c r="P116" s="70"/>
      <c r="Q116" s="70"/>
      <c r="R116" s="70"/>
      <c r="S116" s="70"/>
    </row>
    <row r="117" spans="1:19" s="36" customFormat="1" x14ac:dyDescent="0.2">
      <c r="A117" s="70"/>
      <c r="D117" s="1"/>
      <c r="E117" s="1"/>
      <c r="F117" s="1"/>
      <c r="G117" s="1"/>
      <c r="H117" s="1"/>
      <c r="I117" s="1"/>
      <c r="J117" s="1"/>
      <c r="K117" s="1"/>
      <c r="L117" s="1"/>
      <c r="M117" s="70"/>
      <c r="N117" s="70"/>
      <c r="O117" s="70"/>
      <c r="P117" s="70"/>
      <c r="Q117" s="70"/>
      <c r="R117" s="70"/>
      <c r="S117" s="70"/>
    </row>
    <row r="118" spans="1:19" s="36" customFormat="1" x14ac:dyDescent="0.2">
      <c r="A118" s="70"/>
      <c r="D118" s="1"/>
      <c r="E118" s="1"/>
      <c r="F118" s="1"/>
      <c r="G118" s="1"/>
      <c r="H118" s="1"/>
      <c r="I118" s="1"/>
      <c r="J118" s="1"/>
      <c r="K118" s="1"/>
      <c r="L118" s="1"/>
      <c r="M118" s="70"/>
      <c r="N118" s="70"/>
      <c r="O118" s="70"/>
      <c r="P118" s="70"/>
      <c r="Q118" s="70"/>
      <c r="R118" s="70"/>
      <c r="S118" s="70"/>
    </row>
    <row r="119" spans="1:19" s="36" customFormat="1" x14ac:dyDescent="0.2">
      <c r="A119" s="70"/>
      <c r="D119" s="1"/>
      <c r="E119" s="1"/>
      <c r="F119" s="1"/>
      <c r="G119" s="1"/>
      <c r="H119" s="1"/>
      <c r="I119" s="1"/>
      <c r="J119" s="1"/>
      <c r="K119" s="1"/>
      <c r="L119" s="1"/>
      <c r="M119" s="70"/>
      <c r="N119" s="70"/>
      <c r="O119" s="70"/>
      <c r="P119" s="70"/>
      <c r="Q119" s="70"/>
      <c r="R119" s="70"/>
      <c r="S119" s="70"/>
    </row>
    <row r="120" spans="1:19" s="36" customFormat="1" x14ac:dyDescent="0.2">
      <c r="A120" s="70"/>
      <c r="D120" s="1"/>
      <c r="E120" s="1"/>
      <c r="F120" s="1"/>
      <c r="G120" s="1"/>
      <c r="H120" s="1"/>
      <c r="I120" s="1"/>
      <c r="J120" s="1"/>
      <c r="K120" s="1"/>
      <c r="L120" s="1"/>
      <c r="M120" s="70"/>
      <c r="N120" s="70"/>
      <c r="O120" s="70"/>
      <c r="P120" s="70"/>
      <c r="Q120" s="70"/>
      <c r="R120" s="70"/>
      <c r="S120" s="70"/>
    </row>
    <row r="121" spans="1:19" s="36" customFormat="1" x14ac:dyDescent="0.2">
      <c r="A121" s="70"/>
      <c r="D121" s="1"/>
      <c r="E121" s="1"/>
      <c r="F121" s="1"/>
      <c r="G121" s="1"/>
      <c r="H121" s="1"/>
      <c r="I121" s="1"/>
      <c r="J121" s="1"/>
      <c r="K121" s="1"/>
      <c r="L121" s="1"/>
      <c r="M121" s="70"/>
      <c r="N121" s="70"/>
      <c r="O121" s="70"/>
      <c r="P121" s="70"/>
      <c r="Q121" s="70"/>
      <c r="R121" s="70"/>
      <c r="S121" s="70"/>
    </row>
    <row r="122" spans="1:19" s="36" customFormat="1" x14ac:dyDescent="0.2">
      <c r="A122" s="70"/>
      <c r="D122" s="1"/>
      <c r="E122" s="1"/>
      <c r="F122" s="1"/>
      <c r="G122" s="1"/>
      <c r="H122" s="1"/>
      <c r="I122" s="1"/>
      <c r="J122" s="1"/>
      <c r="K122" s="1"/>
      <c r="L122" s="1"/>
      <c r="M122" s="70"/>
      <c r="N122" s="70"/>
      <c r="O122" s="70"/>
      <c r="P122" s="70"/>
      <c r="Q122" s="70"/>
      <c r="R122" s="70"/>
      <c r="S122" s="70"/>
    </row>
    <row r="123" spans="1:19" s="36" customFormat="1" x14ac:dyDescent="0.2">
      <c r="A123" s="70"/>
      <c r="D123" s="1"/>
      <c r="E123" s="1"/>
      <c r="F123" s="1"/>
      <c r="G123" s="1"/>
      <c r="H123" s="1"/>
      <c r="I123" s="1"/>
      <c r="J123" s="1"/>
      <c r="K123" s="1"/>
      <c r="L123" s="1"/>
      <c r="M123" s="70"/>
      <c r="N123" s="70"/>
      <c r="O123" s="70"/>
      <c r="P123" s="70"/>
      <c r="Q123" s="70"/>
      <c r="R123" s="70"/>
      <c r="S123" s="70"/>
    </row>
    <row r="124" spans="1:19" s="36" customFormat="1" x14ac:dyDescent="0.2">
      <c r="A124" s="70"/>
      <c r="D124" s="1"/>
      <c r="E124" s="1"/>
      <c r="F124" s="1"/>
      <c r="G124" s="1"/>
      <c r="H124" s="1"/>
      <c r="I124" s="1"/>
      <c r="J124" s="1"/>
      <c r="K124" s="1"/>
      <c r="L124" s="1"/>
      <c r="M124" s="70"/>
      <c r="N124" s="70"/>
      <c r="O124" s="70"/>
      <c r="P124" s="70"/>
      <c r="Q124" s="70"/>
      <c r="R124" s="70"/>
      <c r="S124" s="70"/>
    </row>
    <row r="125" spans="1:19" s="36" customFormat="1" x14ac:dyDescent="0.2">
      <c r="A125" s="70"/>
      <c r="D125" s="1"/>
      <c r="E125" s="1"/>
      <c r="F125" s="1"/>
      <c r="G125" s="1"/>
      <c r="H125" s="1"/>
      <c r="I125" s="1"/>
      <c r="J125" s="1"/>
      <c r="K125" s="1"/>
      <c r="L125" s="1"/>
      <c r="M125" s="70"/>
      <c r="N125" s="70"/>
      <c r="O125" s="70"/>
      <c r="P125" s="70"/>
      <c r="Q125" s="70"/>
      <c r="R125" s="70"/>
      <c r="S125" s="70"/>
    </row>
    <row r="126" spans="1:19" s="36" customFormat="1" x14ac:dyDescent="0.2">
      <c r="A126" s="70"/>
      <c r="D126" s="1"/>
      <c r="E126" s="1"/>
      <c r="F126" s="1"/>
      <c r="G126" s="1"/>
      <c r="H126" s="1"/>
      <c r="I126" s="1"/>
      <c r="J126" s="1"/>
      <c r="K126" s="1"/>
      <c r="L126" s="1"/>
      <c r="M126" s="70"/>
      <c r="N126" s="70"/>
      <c r="O126" s="70"/>
      <c r="P126" s="70"/>
      <c r="Q126" s="70"/>
      <c r="R126" s="70"/>
      <c r="S126" s="70"/>
    </row>
    <row r="127" spans="1:19" s="36" customFormat="1" x14ac:dyDescent="0.2">
      <c r="A127" s="70"/>
      <c r="D127" s="1"/>
      <c r="E127" s="1"/>
      <c r="F127" s="1"/>
      <c r="G127" s="1"/>
      <c r="H127" s="1"/>
      <c r="I127" s="1"/>
      <c r="J127" s="1"/>
      <c r="K127" s="1"/>
      <c r="L127" s="1"/>
      <c r="M127" s="70"/>
      <c r="N127" s="70"/>
      <c r="O127" s="70"/>
      <c r="P127" s="70"/>
      <c r="Q127" s="70"/>
      <c r="R127" s="70"/>
      <c r="S127" s="70"/>
    </row>
    <row r="128" spans="1:19" s="36" customFormat="1" x14ac:dyDescent="0.2">
      <c r="A128" s="70"/>
      <c r="D128" s="1"/>
      <c r="E128" s="1"/>
      <c r="F128" s="1"/>
      <c r="G128" s="1"/>
      <c r="H128" s="1"/>
      <c r="I128" s="1"/>
      <c r="J128" s="1"/>
      <c r="K128" s="1"/>
      <c r="L128" s="1"/>
      <c r="M128" s="70"/>
      <c r="N128" s="70"/>
      <c r="O128" s="70"/>
      <c r="P128" s="70"/>
      <c r="Q128" s="70"/>
      <c r="R128" s="70"/>
      <c r="S128" s="70"/>
    </row>
    <row r="129" spans="1:19" s="36" customFormat="1" x14ac:dyDescent="0.2">
      <c r="A129" s="70"/>
      <c r="D129" s="1"/>
      <c r="E129" s="1"/>
      <c r="F129" s="1"/>
      <c r="G129" s="1"/>
      <c r="H129" s="1"/>
      <c r="I129" s="1"/>
      <c r="J129" s="1"/>
      <c r="K129" s="1"/>
      <c r="L129" s="1"/>
      <c r="M129" s="70"/>
      <c r="N129" s="70"/>
      <c r="O129" s="70"/>
      <c r="P129" s="70"/>
      <c r="Q129" s="70"/>
      <c r="R129" s="70"/>
      <c r="S129" s="70"/>
    </row>
    <row r="130" spans="1:19" s="36" customFormat="1" x14ac:dyDescent="0.2">
      <c r="A130" s="70"/>
      <c r="D130" s="1"/>
      <c r="E130" s="1"/>
      <c r="F130" s="1"/>
      <c r="G130" s="1"/>
      <c r="H130" s="1"/>
      <c r="I130" s="1"/>
      <c r="J130" s="1"/>
      <c r="K130" s="1"/>
      <c r="L130" s="1"/>
      <c r="M130" s="70"/>
      <c r="N130" s="70"/>
      <c r="O130" s="70"/>
      <c r="P130" s="70"/>
      <c r="Q130" s="70"/>
      <c r="R130" s="70"/>
      <c r="S130" s="70"/>
    </row>
    <row r="131" spans="1:19" s="36" customFormat="1" x14ac:dyDescent="0.2">
      <c r="A131" s="70"/>
      <c r="D131" s="1"/>
      <c r="E131" s="1"/>
      <c r="F131" s="1"/>
      <c r="G131" s="1"/>
      <c r="H131" s="1"/>
      <c r="I131" s="1"/>
      <c r="J131" s="1"/>
      <c r="K131" s="1"/>
      <c r="L131" s="1"/>
      <c r="M131" s="70"/>
      <c r="N131" s="70"/>
      <c r="O131" s="70"/>
      <c r="P131" s="70"/>
      <c r="Q131" s="70"/>
      <c r="R131" s="70"/>
      <c r="S131" s="70"/>
    </row>
    <row r="132" spans="1:19" s="36" customFormat="1" x14ac:dyDescent="0.2">
      <c r="A132" s="70"/>
      <c r="D132" s="1"/>
      <c r="E132" s="1"/>
      <c r="F132" s="1"/>
      <c r="G132" s="1"/>
      <c r="H132" s="1"/>
      <c r="I132" s="1"/>
      <c r="J132" s="1"/>
      <c r="K132" s="1"/>
      <c r="L132" s="1"/>
      <c r="M132" s="70"/>
      <c r="N132" s="70"/>
      <c r="O132" s="70"/>
      <c r="P132" s="70"/>
      <c r="Q132" s="70"/>
      <c r="R132" s="70"/>
      <c r="S132" s="70"/>
    </row>
    <row r="133" spans="1:19" s="36" customFormat="1" x14ac:dyDescent="0.2">
      <c r="A133" s="70"/>
      <c r="D133" s="1"/>
      <c r="E133" s="1"/>
      <c r="F133" s="1"/>
      <c r="G133" s="1"/>
      <c r="H133" s="1"/>
      <c r="I133" s="1"/>
      <c r="J133" s="1"/>
      <c r="K133" s="1"/>
      <c r="L133" s="1"/>
      <c r="M133" s="70"/>
      <c r="N133" s="70"/>
      <c r="O133" s="70"/>
      <c r="P133" s="70"/>
      <c r="Q133" s="70"/>
      <c r="R133" s="70"/>
      <c r="S133" s="70"/>
    </row>
    <row r="134" spans="1:19" s="36" customFormat="1" x14ac:dyDescent="0.2">
      <c r="A134" s="70"/>
      <c r="D134" s="1"/>
      <c r="E134" s="1"/>
      <c r="F134" s="1"/>
      <c r="G134" s="1"/>
      <c r="H134" s="1"/>
      <c r="I134" s="1"/>
      <c r="J134" s="1"/>
      <c r="K134" s="1"/>
      <c r="L134" s="1"/>
      <c r="M134" s="70"/>
      <c r="N134" s="70"/>
      <c r="O134" s="70"/>
      <c r="P134" s="70"/>
      <c r="Q134" s="70"/>
      <c r="R134" s="70"/>
      <c r="S134" s="70"/>
    </row>
    <row r="135" spans="1:19" s="36" customFormat="1" x14ac:dyDescent="0.2">
      <c r="A135" s="70"/>
      <c r="D135" s="1"/>
      <c r="E135" s="1"/>
      <c r="F135" s="1"/>
      <c r="G135" s="1"/>
      <c r="H135" s="1"/>
      <c r="I135" s="1"/>
      <c r="J135" s="1"/>
      <c r="K135" s="1"/>
      <c r="L135" s="1"/>
      <c r="M135" s="70"/>
      <c r="N135" s="70"/>
      <c r="O135" s="70"/>
      <c r="P135" s="70"/>
      <c r="Q135" s="70"/>
      <c r="R135" s="70"/>
      <c r="S135" s="70"/>
    </row>
    <row r="136" spans="1:19" s="36" customFormat="1" x14ac:dyDescent="0.2">
      <c r="A136" s="70"/>
      <c r="D136" s="1"/>
      <c r="E136" s="1"/>
      <c r="F136" s="1"/>
      <c r="G136" s="1"/>
      <c r="H136" s="1"/>
      <c r="I136" s="1"/>
      <c r="J136" s="1"/>
      <c r="K136" s="1"/>
      <c r="L136" s="1"/>
      <c r="M136" s="70"/>
      <c r="N136" s="70"/>
      <c r="O136" s="70"/>
      <c r="P136" s="70"/>
      <c r="Q136" s="70"/>
      <c r="R136" s="70"/>
      <c r="S136" s="70"/>
    </row>
    <row r="137" spans="1:19" s="36" customFormat="1" x14ac:dyDescent="0.2">
      <c r="A137" s="70"/>
      <c r="D137" s="1"/>
      <c r="E137" s="1"/>
      <c r="F137" s="1"/>
      <c r="G137" s="1"/>
      <c r="H137" s="1"/>
      <c r="I137" s="1"/>
      <c r="J137" s="1"/>
      <c r="K137" s="1"/>
      <c r="L137" s="1"/>
      <c r="M137" s="70"/>
      <c r="N137" s="70"/>
      <c r="O137" s="70"/>
      <c r="P137" s="70"/>
      <c r="Q137" s="70"/>
      <c r="R137" s="70"/>
      <c r="S137" s="70"/>
    </row>
    <row r="138" spans="1:19" s="36" customFormat="1" x14ac:dyDescent="0.2">
      <c r="A138" s="70"/>
      <c r="D138" s="1"/>
      <c r="E138" s="1"/>
      <c r="F138" s="1"/>
      <c r="G138" s="1"/>
      <c r="H138" s="1"/>
      <c r="I138" s="1"/>
      <c r="J138" s="1"/>
      <c r="K138" s="1"/>
      <c r="L138" s="1"/>
      <c r="M138" s="70"/>
      <c r="N138" s="70"/>
      <c r="O138" s="70"/>
      <c r="P138" s="70"/>
      <c r="Q138" s="70"/>
      <c r="R138" s="70"/>
      <c r="S138" s="70"/>
    </row>
    <row r="139" spans="1:19" s="36" customFormat="1" x14ac:dyDescent="0.2">
      <c r="A139" s="70"/>
      <c r="D139" s="1"/>
      <c r="E139" s="1"/>
      <c r="F139" s="1"/>
      <c r="G139" s="1"/>
      <c r="H139" s="1"/>
      <c r="I139" s="1"/>
      <c r="J139" s="1"/>
      <c r="K139" s="1"/>
      <c r="L139" s="1"/>
      <c r="M139" s="70"/>
      <c r="N139" s="70"/>
      <c r="O139" s="70"/>
      <c r="P139" s="70"/>
      <c r="Q139" s="70"/>
      <c r="R139" s="70"/>
      <c r="S139" s="70"/>
    </row>
    <row r="140" spans="1:19" s="36" customFormat="1" x14ac:dyDescent="0.2">
      <c r="A140" s="70"/>
      <c r="D140" s="1"/>
      <c r="E140" s="1"/>
      <c r="F140" s="1"/>
      <c r="G140" s="1"/>
      <c r="H140" s="1"/>
      <c r="I140" s="1"/>
      <c r="J140" s="1"/>
      <c r="K140" s="1"/>
      <c r="L140" s="1"/>
      <c r="M140" s="70"/>
      <c r="N140" s="70"/>
      <c r="O140" s="70"/>
      <c r="P140" s="70"/>
      <c r="Q140" s="70"/>
      <c r="R140" s="70"/>
      <c r="S140" s="70"/>
    </row>
    <row r="141" spans="1:19" s="36" customFormat="1" x14ac:dyDescent="0.2">
      <c r="A141" s="70"/>
      <c r="D141" s="1"/>
      <c r="E141" s="1"/>
      <c r="F141" s="1"/>
      <c r="G141" s="1"/>
      <c r="H141" s="1"/>
      <c r="I141" s="1"/>
      <c r="J141" s="1"/>
      <c r="K141" s="1"/>
      <c r="L141" s="1"/>
      <c r="M141" s="70"/>
      <c r="N141" s="70"/>
      <c r="O141" s="70"/>
      <c r="P141" s="70"/>
      <c r="Q141" s="70"/>
      <c r="R141" s="70"/>
      <c r="S141" s="70"/>
    </row>
    <row r="142" spans="1:19" s="36" customFormat="1" x14ac:dyDescent="0.2">
      <c r="A142" s="70"/>
      <c r="D142" s="1"/>
      <c r="E142" s="1"/>
      <c r="F142" s="1"/>
      <c r="G142" s="1"/>
      <c r="H142" s="1"/>
      <c r="I142" s="1"/>
      <c r="J142" s="1"/>
      <c r="K142" s="1"/>
      <c r="L142" s="1"/>
      <c r="M142" s="70"/>
      <c r="N142" s="70"/>
      <c r="O142" s="70"/>
      <c r="P142" s="70"/>
      <c r="Q142" s="70"/>
      <c r="R142" s="70"/>
      <c r="S142" s="70"/>
    </row>
    <row r="143" spans="1:19" s="36" customFormat="1" x14ac:dyDescent="0.2">
      <c r="A143" s="70"/>
      <c r="D143" s="1"/>
      <c r="E143" s="1"/>
      <c r="F143" s="1"/>
      <c r="G143" s="1"/>
      <c r="H143" s="1"/>
      <c r="I143" s="1"/>
      <c r="J143" s="1"/>
      <c r="K143" s="1"/>
      <c r="L143" s="1"/>
      <c r="M143" s="70"/>
      <c r="N143" s="70"/>
      <c r="O143" s="70"/>
      <c r="P143" s="70"/>
      <c r="Q143" s="70"/>
      <c r="R143" s="70"/>
      <c r="S143" s="70"/>
    </row>
    <row r="144" spans="1:19" s="36" customFormat="1" x14ac:dyDescent="0.2">
      <c r="A144" s="70"/>
      <c r="D144" s="1"/>
      <c r="E144" s="1"/>
      <c r="F144" s="1"/>
      <c r="G144" s="1"/>
      <c r="H144" s="1"/>
      <c r="I144" s="1"/>
      <c r="J144" s="1"/>
      <c r="K144" s="1"/>
      <c r="L144" s="1"/>
      <c r="M144" s="70"/>
      <c r="N144" s="70"/>
      <c r="O144" s="70"/>
      <c r="P144" s="70"/>
      <c r="Q144" s="70"/>
      <c r="R144" s="70"/>
      <c r="S144" s="70"/>
    </row>
    <row r="145" spans="1:19" s="36" customFormat="1" x14ac:dyDescent="0.2">
      <c r="A145" s="70"/>
      <c r="D145" s="1"/>
      <c r="E145" s="1"/>
      <c r="F145" s="1"/>
      <c r="G145" s="1"/>
      <c r="H145" s="1"/>
      <c r="I145" s="1"/>
      <c r="J145" s="1"/>
      <c r="K145" s="1"/>
      <c r="L145" s="1"/>
      <c r="M145" s="70"/>
      <c r="N145" s="70"/>
      <c r="O145" s="70"/>
      <c r="P145" s="70"/>
      <c r="Q145" s="70"/>
      <c r="R145" s="70"/>
      <c r="S145" s="70"/>
    </row>
    <row r="146" spans="1:19" s="36" customFormat="1" x14ac:dyDescent="0.2">
      <c r="A146" s="72"/>
      <c r="D146" s="1"/>
      <c r="E146" s="1"/>
      <c r="F146" s="1"/>
      <c r="G146" s="1"/>
      <c r="H146" s="1"/>
      <c r="I146" s="2"/>
      <c r="J146" s="2"/>
      <c r="K146" s="2"/>
      <c r="L146" s="2"/>
      <c r="M146" s="70"/>
      <c r="N146" s="70"/>
      <c r="O146" s="70"/>
      <c r="P146" s="70"/>
      <c r="Q146" s="70"/>
      <c r="R146" s="70"/>
      <c r="S146" s="70"/>
    </row>
    <row r="147" spans="1:19" s="36" customFormat="1" x14ac:dyDescent="0.2">
      <c r="A147" s="72"/>
      <c r="D147" s="1"/>
      <c r="E147" s="1"/>
      <c r="F147" s="1"/>
      <c r="G147" s="1"/>
      <c r="H147" s="1"/>
      <c r="I147" s="2"/>
      <c r="J147" s="2"/>
      <c r="K147" s="2"/>
      <c r="L147" s="2"/>
      <c r="M147" s="70"/>
      <c r="N147" s="70"/>
      <c r="O147" s="70"/>
      <c r="P147" s="70"/>
      <c r="Q147" s="70"/>
      <c r="R147" s="70"/>
      <c r="S147" s="70"/>
    </row>
    <row r="148" spans="1:19" s="36" customFormat="1" x14ac:dyDescent="0.2">
      <c r="A148" s="72"/>
      <c r="D148" s="1"/>
      <c r="E148" s="1"/>
      <c r="F148" s="1"/>
      <c r="G148" s="1"/>
      <c r="H148" s="1"/>
      <c r="I148" s="2"/>
      <c r="J148" s="2"/>
      <c r="K148" s="2"/>
      <c r="L148" s="2"/>
      <c r="M148" s="70"/>
      <c r="N148" s="70"/>
      <c r="O148" s="70"/>
      <c r="P148" s="70"/>
      <c r="Q148" s="70"/>
      <c r="R148" s="70"/>
      <c r="S148" s="70"/>
    </row>
    <row r="149" spans="1:19" s="36" customFormat="1" x14ac:dyDescent="0.2">
      <c r="A149" s="72"/>
      <c r="D149" s="1"/>
      <c r="E149" s="1"/>
      <c r="F149" s="1"/>
      <c r="G149" s="1"/>
      <c r="H149" s="1"/>
      <c r="I149" s="2"/>
      <c r="J149" s="2"/>
      <c r="K149" s="2"/>
      <c r="L149" s="2"/>
      <c r="M149" s="70"/>
      <c r="N149" s="70"/>
      <c r="O149" s="70"/>
      <c r="P149" s="70"/>
      <c r="Q149" s="70"/>
      <c r="R149" s="70"/>
      <c r="S149" s="70"/>
    </row>
    <row r="150" spans="1:19" s="36" customFormat="1" x14ac:dyDescent="0.2">
      <c r="A150" s="72"/>
      <c r="D150" s="1"/>
      <c r="E150" s="1"/>
      <c r="F150" s="1"/>
      <c r="G150" s="1"/>
      <c r="H150" s="1"/>
      <c r="I150" s="2"/>
      <c r="J150" s="2"/>
      <c r="K150" s="2"/>
      <c r="L150" s="2"/>
      <c r="M150" s="70"/>
      <c r="N150" s="70"/>
      <c r="O150" s="70"/>
      <c r="P150" s="70"/>
      <c r="Q150" s="70"/>
      <c r="R150" s="70"/>
      <c r="S150" s="70"/>
    </row>
    <row r="151" spans="1:19" s="36" customFormat="1" x14ac:dyDescent="0.2">
      <c r="A151" s="72"/>
      <c r="D151" s="1"/>
      <c r="E151" s="1"/>
      <c r="F151" s="1"/>
      <c r="G151" s="1"/>
      <c r="H151" s="1"/>
      <c r="I151" s="2"/>
      <c r="J151" s="2"/>
      <c r="K151" s="2"/>
      <c r="L151" s="2"/>
      <c r="M151" s="70"/>
      <c r="N151" s="70"/>
      <c r="O151" s="70"/>
      <c r="P151" s="70"/>
      <c r="Q151" s="70"/>
      <c r="R151" s="70"/>
      <c r="S151" s="70"/>
    </row>
    <row r="152" spans="1:19" s="36" customFormat="1" x14ac:dyDescent="0.2">
      <c r="A152" s="72"/>
      <c r="D152" s="1"/>
      <c r="E152" s="1"/>
      <c r="F152" s="1"/>
      <c r="G152" s="1"/>
      <c r="H152" s="1"/>
      <c r="I152" s="2"/>
      <c r="J152" s="2"/>
      <c r="K152" s="2"/>
      <c r="L152" s="2"/>
      <c r="M152" s="70"/>
      <c r="N152" s="70"/>
      <c r="O152" s="70"/>
      <c r="P152" s="70"/>
      <c r="Q152" s="70"/>
      <c r="R152" s="70"/>
      <c r="S152" s="70"/>
    </row>
    <row r="153" spans="1:19" s="36" customFormat="1" x14ac:dyDescent="0.2">
      <c r="A153" s="72"/>
      <c r="D153" s="1"/>
      <c r="E153" s="1"/>
      <c r="F153" s="1"/>
      <c r="G153" s="1"/>
      <c r="H153" s="1"/>
      <c r="I153" s="2"/>
      <c r="J153" s="2"/>
      <c r="K153" s="2"/>
      <c r="L153" s="2"/>
      <c r="M153" s="70"/>
      <c r="N153" s="70"/>
      <c r="O153" s="70"/>
      <c r="P153" s="70"/>
      <c r="Q153" s="70"/>
      <c r="R153" s="70"/>
      <c r="S153" s="70"/>
    </row>
    <row r="154" spans="1:19" s="36" customFormat="1" x14ac:dyDescent="0.2">
      <c r="A154" s="72"/>
      <c r="D154" s="1"/>
      <c r="E154" s="1"/>
      <c r="F154" s="1"/>
      <c r="G154" s="1"/>
      <c r="H154" s="1"/>
      <c r="I154" s="2"/>
      <c r="J154" s="2"/>
      <c r="K154" s="2"/>
      <c r="L154" s="2"/>
      <c r="M154" s="70"/>
      <c r="N154" s="70"/>
      <c r="O154" s="70"/>
      <c r="P154" s="70"/>
      <c r="Q154" s="70"/>
      <c r="R154" s="70"/>
      <c r="S154" s="70"/>
    </row>
    <row r="155" spans="1:19" s="36" customFormat="1" x14ac:dyDescent="0.2">
      <c r="A155" s="72"/>
      <c r="D155" s="1"/>
      <c r="E155" s="1"/>
      <c r="F155" s="1"/>
      <c r="G155" s="1"/>
      <c r="H155" s="1"/>
      <c r="I155" s="2"/>
      <c r="J155" s="2"/>
      <c r="K155" s="2"/>
      <c r="L155" s="2"/>
      <c r="M155" s="70"/>
      <c r="N155" s="70"/>
      <c r="O155" s="70"/>
      <c r="P155" s="70"/>
      <c r="Q155" s="70"/>
      <c r="R155" s="70"/>
      <c r="S155" s="70"/>
    </row>
    <row r="156" spans="1:19" s="36" customFormat="1" x14ac:dyDescent="0.2">
      <c r="A156" s="72"/>
      <c r="D156" s="1"/>
      <c r="E156" s="1"/>
      <c r="F156" s="1"/>
      <c r="G156" s="1"/>
      <c r="H156" s="1"/>
      <c r="I156" s="2"/>
      <c r="J156" s="2"/>
      <c r="K156" s="2"/>
      <c r="L156" s="2"/>
      <c r="M156" s="70"/>
      <c r="N156" s="70"/>
      <c r="O156" s="70"/>
      <c r="P156" s="70"/>
      <c r="Q156" s="70"/>
      <c r="R156" s="70"/>
      <c r="S156" s="70"/>
    </row>
    <row r="157" spans="1:19" s="36" customFormat="1" x14ac:dyDescent="0.2">
      <c r="A157" s="72"/>
      <c r="D157" s="1"/>
      <c r="E157" s="1"/>
      <c r="F157" s="1"/>
      <c r="G157" s="1"/>
      <c r="H157" s="1"/>
      <c r="I157" s="2"/>
      <c r="J157" s="2"/>
      <c r="K157" s="2"/>
      <c r="L157" s="2"/>
      <c r="M157" s="70"/>
      <c r="N157" s="70"/>
      <c r="O157" s="70"/>
      <c r="P157" s="70"/>
      <c r="Q157" s="70"/>
      <c r="R157" s="70"/>
      <c r="S157" s="70"/>
    </row>
    <row r="158" spans="1:19" s="36" customFormat="1" x14ac:dyDescent="0.2">
      <c r="A158" s="72"/>
      <c r="D158" s="1"/>
      <c r="E158" s="1"/>
      <c r="F158" s="2"/>
      <c r="G158" s="2"/>
      <c r="H158" s="2"/>
      <c r="I158" s="2"/>
      <c r="J158" s="2"/>
      <c r="K158" s="2"/>
      <c r="L158" s="2"/>
      <c r="M158" s="70"/>
      <c r="N158" s="70"/>
      <c r="O158" s="70"/>
      <c r="P158" s="70"/>
      <c r="Q158" s="70"/>
      <c r="R158" s="70"/>
      <c r="S158" s="70"/>
    </row>
    <row r="159" spans="1:19" s="36" customFormat="1" x14ac:dyDescent="0.2">
      <c r="A159" s="72"/>
      <c r="D159" s="1"/>
      <c r="E159" s="1"/>
      <c r="F159" s="2"/>
      <c r="G159" s="2"/>
      <c r="H159" s="2"/>
      <c r="I159" s="2"/>
      <c r="J159" s="2"/>
      <c r="K159" s="2"/>
      <c r="L159" s="2"/>
      <c r="M159" s="70"/>
      <c r="N159" s="70"/>
      <c r="O159" s="70"/>
      <c r="P159" s="70"/>
      <c r="Q159" s="70"/>
      <c r="R159" s="70"/>
      <c r="S159" s="70"/>
    </row>
    <row r="160" spans="1:19" s="36" customFormat="1" x14ac:dyDescent="0.2">
      <c r="A160" s="72"/>
      <c r="D160" s="1"/>
      <c r="E160" s="1"/>
      <c r="F160" s="2"/>
      <c r="G160" s="2"/>
      <c r="H160" s="2"/>
      <c r="I160" s="2"/>
      <c r="J160" s="2"/>
      <c r="K160" s="2"/>
      <c r="L160" s="2"/>
      <c r="M160" s="70"/>
      <c r="N160" s="70"/>
      <c r="O160" s="70"/>
      <c r="P160" s="70"/>
      <c r="Q160" s="70"/>
      <c r="R160" s="70"/>
      <c r="S160" s="70"/>
    </row>
    <row r="161" spans="1:19" s="36" customFormat="1" x14ac:dyDescent="0.2">
      <c r="A161" s="72"/>
      <c r="D161" s="1"/>
      <c r="E161" s="1"/>
      <c r="F161" s="2"/>
      <c r="G161" s="2"/>
      <c r="H161" s="2"/>
      <c r="I161" s="2"/>
      <c r="J161" s="2"/>
      <c r="K161" s="2"/>
      <c r="L161" s="2"/>
      <c r="M161" s="70"/>
      <c r="N161" s="70"/>
      <c r="O161" s="70"/>
      <c r="P161" s="70"/>
      <c r="Q161" s="70"/>
      <c r="R161" s="70"/>
      <c r="S161" s="70"/>
    </row>
    <row r="162" spans="1:19" x14ac:dyDescent="0.2">
      <c r="A162" s="72"/>
      <c r="B162" s="37"/>
      <c r="C162" s="37"/>
      <c r="D162" s="1"/>
      <c r="E162" s="1"/>
      <c r="F162" s="2"/>
      <c r="G162" s="2"/>
      <c r="H162" s="2"/>
    </row>
    <row r="163" spans="1:19" x14ac:dyDescent="0.2">
      <c r="A163" s="72"/>
      <c r="B163" s="37"/>
      <c r="C163" s="37"/>
      <c r="D163" s="1"/>
      <c r="E163" s="1"/>
      <c r="F163" s="2"/>
      <c r="G163" s="2"/>
      <c r="H163" s="2"/>
    </row>
    <row r="164" spans="1:19" x14ac:dyDescent="0.2">
      <c r="A164" s="72"/>
      <c r="B164" s="37"/>
      <c r="C164" s="37"/>
      <c r="D164" s="1"/>
      <c r="E164" s="1"/>
      <c r="F164" s="2"/>
      <c r="G164" s="2"/>
      <c r="H164" s="2"/>
    </row>
    <row r="165" spans="1:19" x14ac:dyDescent="0.2">
      <c r="A165" s="72"/>
      <c r="B165" s="37"/>
      <c r="C165" s="37"/>
      <c r="D165" s="1"/>
      <c r="E165" s="1"/>
      <c r="F165" s="2"/>
      <c r="G165" s="2"/>
      <c r="H165" s="2"/>
    </row>
    <row r="166" spans="1:19" x14ac:dyDescent="0.2">
      <c r="A166" s="72"/>
      <c r="B166" s="37"/>
      <c r="C166" s="37"/>
      <c r="D166" s="1"/>
      <c r="E166" s="1"/>
      <c r="F166" s="2"/>
      <c r="G166" s="2"/>
      <c r="H166" s="2"/>
    </row>
    <row r="167" spans="1:19" x14ac:dyDescent="0.2">
      <c r="A167" s="72"/>
      <c r="B167" s="37"/>
      <c r="C167" s="37"/>
      <c r="D167" s="1"/>
      <c r="E167" s="1"/>
      <c r="F167" s="2"/>
      <c r="G167" s="2"/>
      <c r="H167" s="2"/>
    </row>
    <row r="168" spans="1:19" x14ac:dyDescent="0.2">
      <c r="A168" s="72"/>
      <c r="B168" s="37"/>
      <c r="C168" s="37"/>
      <c r="D168" s="1"/>
      <c r="E168" s="1"/>
      <c r="F168" s="2"/>
      <c r="G168" s="2"/>
      <c r="H168" s="2"/>
    </row>
    <row r="169" spans="1:19" x14ac:dyDescent="0.2">
      <c r="A169" s="72"/>
      <c r="B169" s="37"/>
      <c r="C169" s="37"/>
      <c r="D169" s="1"/>
      <c r="E169" s="1"/>
      <c r="F169" s="2"/>
      <c r="G169" s="2"/>
      <c r="H169" s="2"/>
    </row>
    <row r="170" spans="1:19" x14ac:dyDescent="0.2">
      <c r="A170" s="72"/>
      <c r="B170" s="37"/>
      <c r="C170" s="37"/>
      <c r="D170" s="1"/>
      <c r="E170" s="2"/>
      <c r="F170" s="2"/>
      <c r="G170" s="2"/>
      <c r="H170" s="2"/>
    </row>
    <row r="171" spans="1:19" x14ac:dyDescent="0.2">
      <c r="A171" s="72"/>
      <c r="B171" s="37"/>
      <c r="C171" s="37"/>
      <c r="D171" s="1"/>
      <c r="E171" s="2"/>
      <c r="F171" s="2"/>
      <c r="G171" s="2"/>
      <c r="H171" s="2"/>
    </row>
    <row r="172" spans="1:19" x14ac:dyDescent="0.2">
      <c r="A172" s="72"/>
      <c r="B172" s="37"/>
      <c r="C172" s="37"/>
      <c r="D172" s="1"/>
      <c r="E172" s="2"/>
      <c r="F172" s="2"/>
      <c r="G172" s="2"/>
      <c r="H172" s="2"/>
    </row>
    <row r="173" spans="1:19" x14ac:dyDescent="0.2">
      <c r="A173" s="72"/>
      <c r="B173" s="37"/>
      <c r="C173" s="37"/>
      <c r="D173" s="1"/>
      <c r="E173" s="2"/>
      <c r="F173" s="2"/>
      <c r="G173" s="2"/>
      <c r="H173" s="2"/>
    </row>
    <row r="174" spans="1:19" x14ac:dyDescent="0.2">
      <c r="A174" s="72"/>
      <c r="B174" s="37"/>
      <c r="C174" s="37"/>
      <c r="D174" s="1"/>
      <c r="E174" s="2"/>
      <c r="F174" s="2"/>
      <c r="G174" s="2"/>
      <c r="H174" s="2"/>
    </row>
    <row r="175" spans="1:19" x14ac:dyDescent="0.2">
      <c r="A175" s="72"/>
      <c r="B175" s="37"/>
      <c r="C175" s="37"/>
      <c r="D175" s="1"/>
      <c r="E175" s="2"/>
      <c r="F175" s="2"/>
      <c r="G175" s="2"/>
      <c r="H175" s="2"/>
    </row>
    <row r="176" spans="1:19" x14ac:dyDescent="0.2">
      <c r="A176" s="72"/>
      <c r="B176" s="37"/>
      <c r="C176" s="37"/>
      <c r="D176" s="2"/>
      <c r="E176" s="2"/>
      <c r="F176" s="2"/>
      <c r="G176" s="2"/>
      <c r="H176" s="2"/>
    </row>
    <row r="177" spans="1:8" x14ac:dyDescent="0.2">
      <c r="A177" s="72"/>
      <c r="B177" s="37"/>
      <c r="C177" s="37"/>
      <c r="D177" s="2"/>
      <c r="E177" s="2"/>
      <c r="F177" s="2"/>
      <c r="G177" s="2"/>
      <c r="H177" s="2"/>
    </row>
    <row r="178" spans="1:8" x14ac:dyDescent="0.2">
      <c r="A178" s="72"/>
      <c r="B178" s="37"/>
      <c r="C178" s="37"/>
      <c r="D178" s="2"/>
      <c r="E178" s="2"/>
      <c r="F178" s="2"/>
      <c r="G178" s="2"/>
      <c r="H178" s="2"/>
    </row>
    <row r="179" spans="1:8" x14ac:dyDescent="0.2">
      <c r="A179" s="72"/>
      <c r="B179" s="37"/>
      <c r="C179" s="37"/>
      <c r="D179" s="2"/>
      <c r="E179" s="2"/>
      <c r="F179" s="2"/>
      <c r="G179" s="2"/>
      <c r="H179" s="2"/>
    </row>
    <row r="180" spans="1:8" x14ac:dyDescent="0.2">
      <c r="A180" s="72"/>
      <c r="B180" s="37"/>
      <c r="C180" s="37"/>
      <c r="D180" s="2"/>
      <c r="E180" s="2"/>
      <c r="F180" s="2"/>
      <c r="G180" s="2"/>
      <c r="H180" s="2"/>
    </row>
    <row r="181" spans="1:8" x14ac:dyDescent="0.2">
      <c r="A181" s="73"/>
      <c r="B181" s="37"/>
      <c r="C181" s="37"/>
      <c r="D181" s="2"/>
      <c r="E181" s="2"/>
    </row>
    <row r="182" spans="1:8" x14ac:dyDescent="0.2">
      <c r="A182" s="73"/>
      <c r="B182" s="37"/>
      <c r="C182" s="37"/>
      <c r="D182" s="2"/>
      <c r="E182" s="2"/>
    </row>
    <row r="183" spans="1:8" x14ac:dyDescent="0.2">
      <c r="A183" s="73"/>
      <c r="B183" s="37"/>
      <c r="C183" s="37"/>
      <c r="D183" s="2"/>
      <c r="E183" s="2"/>
    </row>
    <row r="184" spans="1:8" x14ac:dyDescent="0.2">
      <c r="B184" s="37"/>
      <c r="C184" s="2"/>
      <c r="D184" s="2"/>
      <c r="E184" s="2"/>
    </row>
    <row r="185" spans="1:8" x14ac:dyDescent="0.2">
      <c r="B185" s="37"/>
      <c r="C185" s="2"/>
      <c r="D185" s="2"/>
      <c r="E185" s="2"/>
    </row>
    <row r="186" spans="1:8" x14ac:dyDescent="0.2">
      <c r="B186" s="37"/>
      <c r="C186" s="2"/>
      <c r="D186" s="2"/>
      <c r="E186" s="2"/>
    </row>
    <row r="187" spans="1:8" x14ac:dyDescent="0.2">
      <c r="B187" s="37"/>
      <c r="C187" s="2"/>
      <c r="D187" s="2"/>
      <c r="E187" s="2"/>
    </row>
    <row r="188" spans="1:8" x14ac:dyDescent="0.2">
      <c r="B188" s="2"/>
      <c r="C188" s="2"/>
      <c r="D188" s="2"/>
      <c r="E188" s="2"/>
    </row>
    <row r="189" spans="1:8" x14ac:dyDescent="0.2">
      <c r="B189" s="2"/>
      <c r="C189" s="2"/>
      <c r="D189" s="2"/>
      <c r="E189" s="2"/>
    </row>
    <row r="190" spans="1:8" x14ac:dyDescent="0.2">
      <c r="B190" s="2"/>
      <c r="C190" s="2"/>
      <c r="D190" s="2"/>
      <c r="E190" s="2"/>
    </row>
    <row r="191" spans="1:8" x14ac:dyDescent="0.2">
      <c r="B191" s="2"/>
      <c r="C191" s="2"/>
      <c r="D191" s="2"/>
      <c r="E191" s="2"/>
    </row>
    <row r="192" spans="1:8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8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9" width="12.85546875" style="44" customWidth="1"/>
    <col min="10" max="10" width="10.85546875" style="44" customWidth="1"/>
    <col min="11" max="11" width="13.140625" style="44" customWidth="1"/>
    <col min="12" max="12" width="1.85546875" style="2" customWidth="1"/>
    <col min="13" max="13" width="9.5703125" style="70" bestFit="1" customWidth="1"/>
    <col min="14" max="15" width="9.5703125" style="70" customWidth="1"/>
    <col min="16" max="16" width="13.42578125" style="70" customWidth="1"/>
    <col min="17" max="19" width="11.42578125" style="70"/>
    <col min="20" max="25" width="11.42578125" style="36"/>
    <col min="26" max="16384" width="11.42578125" style="37"/>
  </cols>
  <sheetData>
    <row r="1" spans="1:18" ht="33.7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  <c r="P1" s="70" t="s">
        <v>73</v>
      </c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customHeight="1" x14ac:dyDescent="0.25">
      <c r="B7" s="41"/>
      <c r="C7" s="298" t="s">
        <v>74</v>
      </c>
      <c r="D7" s="298"/>
      <c r="E7" s="298"/>
      <c r="F7" s="298"/>
      <c r="G7" s="298"/>
      <c r="H7" s="298"/>
      <c r="I7" s="298"/>
      <c r="J7" s="298"/>
      <c r="K7" s="298"/>
      <c r="L7" s="126"/>
      <c r="P7" s="270"/>
      <c r="Q7" s="90"/>
      <c r="R7" s="271"/>
    </row>
    <row r="8" spans="1:18" ht="15" customHeight="1" x14ac:dyDescent="0.25">
      <c r="A8" s="174"/>
      <c r="B8"/>
      <c r="C8" s="277" t="s">
        <v>214</v>
      </c>
      <c r="D8" s="277"/>
      <c r="E8" s="277"/>
      <c r="F8" s="277"/>
      <c r="G8" s="277"/>
      <c r="H8" s="277"/>
      <c r="I8" s="277"/>
      <c r="J8" s="277"/>
      <c r="K8" s="277"/>
      <c r="L8" s="179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43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40"/>
      <c r="M11" s="143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118.306</v>
      </c>
      <c r="D13" s="84">
        <v>171.23</v>
      </c>
      <c r="E13" s="84">
        <v>82.436000000000007</v>
      </c>
      <c r="F13" s="84">
        <v>31.350999999999999</v>
      </c>
      <c r="G13" s="84">
        <v>219.39500000000001</v>
      </c>
      <c r="H13" s="84">
        <v>115.17100000000001</v>
      </c>
      <c r="I13" s="226">
        <v>-47.505184712504843</v>
      </c>
      <c r="J13" s="226">
        <v>52.494815287495157</v>
      </c>
      <c r="K13" s="226">
        <v>599.80223916302521</v>
      </c>
      <c r="L13" s="40"/>
      <c r="M13" s="268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134.45699999999999</v>
      </c>
      <c r="D14" s="84">
        <v>175.589</v>
      </c>
      <c r="E14" s="84">
        <v>230.98</v>
      </c>
      <c r="F14" s="84">
        <v>177.89099999999999</v>
      </c>
      <c r="G14" s="84">
        <v>167.185</v>
      </c>
      <c r="H14" s="84">
        <v>65.171000000000006</v>
      </c>
      <c r="I14" s="47">
        <v>-61.018632054311084</v>
      </c>
      <c r="J14" s="47">
        <v>38.981367945688909</v>
      </c>
      <c r="K14" s="47">
        <v>-6.0182921002186696</v>
      </c>
      <c r="L14" s="40"/>
      <c r="M14" s="268">
        <v>1</v>
      </c>
      <c r="N14" s="70">
        <v>2018</v>
      </c>
      <c r="O14" s="70">
        <v>1</v>
      </c>
      <c r="P14" s="270">
        <v>171504</v>
      </c>
      <c r="Q14" s="90">
        <v>43101</v>
      </c>
      <c r="R14" s="272">
        <v>171.50399999999999</v>
      </c>
    </row>
    <row r="15" spans="1:18" ht="15" x14ac:dyDescent="0.25">
      <c r="A15" s="38"/>
      <c r="B15" s="2" t="s">
        <v>47</v>
      </c>
      <c r="C15" s="84">
        <v>171.89699999999999</v>
      </c>
      <c r="D15" s="84">
        <v>59.363999999999997</v>
      </c>
      <c r="E15" s="84">
        <v>87.072999999999993</v>
      </c>
      <c r="F15" s="84">
        <v>58.463000000000001</v>
      </c>
      <c r="G15" s="84">
        <v>104.265</v>
      </c>
      <c r="H15" s="84">
        <v>112.911</v>
      </c>
      <c r="I15" s="212">
        <v>8.2923320385555943</v>
      </c>
      <c r="J15" s="212">
        <v>108.2923320385556</v>
      </c>
      <c r="K15" s="212">
        <v>78.343567726596291</v>
      </c>
      <c r="L15" s="40"/>
      <c r="M15" s="268">
        <v>1</v>
      </c>
      <c r="N15" s="70">
        <v>2018</v>
      </c>
      <c r="O15" s="70">
        <v>2</v>
      </c>
      <c r="P15" s="270">
        <v>118926</v>
      </c>
      <c r="Q15" s="90">
        <v>43132</v>
      </c>
      <c r="R15" s="272">
        <v>145.215</v>
      </c>
    </row>
    <row r="16" spans="1:18" ht="15" x14ac:dyDescent="0.25">
      <c r="A16" s="38"/>
      <c r="B16" s="2" t="s">
        <v>48</v>
      </c>
      <c r="C16" s="84">
        <v>122.76300000000001</v>
      </c>
      <c r="D16" s="84">
        <v>23.681000000000001</v>
      </c>
      <c r="E16" s="84">
        <v>78.813000000000002</v>
      </c>
      <c r="F16" s="84">
        <v>149.68199999999999</v>
      </c>
      <c r="G16" s="84">
        <v>122.79300000000001</v>
      </c>
      <c r="H16" s="84"/>
      <c r="I16" s="47">
        <v>-100</v>
      </c>
      <c r="J16" s="47">
        <v>0</v>
      </c>
      <c r="K16" s="47">
        <v>-17.96408385777848</v>
      </c>
      <c r="L16" s="40"/>
      <c r="M16" s="268">
        <v>0</v>
      </c>
      <c r="N16" s="70">
        <v>2018</v>
      </c>
      <c r="O16" s="70">
        <v>3</v>
      </c>
      <c r="P16" s="270">
        <v>55637</v>
      </c>
      <c r="Q16" s="90">
        <v>43160</v>
      </c>
      <c r="R16" s="272">
        <v>115.35566666666668</v>
      </c>
    </row>
    <row r="17" spans="1:19" ht="15" x14ac:dyDescent="0.25">
      <c r="A17" s="38"/>
      <c r="B17" s="2" t="s">
        <v>49</v>
      </c>
      <c r="C17" s="84">
        <v>174.721</v>
      </c>
      <c r="D17" s="84">
        <v>75.760000000000005</v>
      </c>
      <c r="E17" s="84">
        <v>193.005</v>
      </c>
      <c r="F17" s="84">
        <v>152.84899999999999</v>
      </c>
      <c r="G17" s="84">
        <v>65.099000000000004</v>
      </c>
      <c r="H17" s="84"/>
      <c r="I17" s="47">
        <v>-100</v>
      </c>
      <c r="J17" s="47">
        <v>0</v>
      </c>
      <c r="K17" s="47">
        <v>-57.409600324503259</v>
      </c>
      <c r="L17" s="40"/>
      <c r="M17" s="268">
        <v>0</v>
      </c>
      <c r="N17" s="70">
        <v>2018</v>
      </c>
      <c r="O17" s="70">
        <v>4</v>
      </c>
      <c r="P17" s="270">
        <v>160487</v>
      </c>
      <c r="Q17" s="90">
        <v>43191</v>
      </c>
      <c r="R17" s="272">
        <v>126.63849999999999</v>
      </c>
    </row>
    <row r="18" spans="1:19" ht="15" x14ac:dyDescent="0.25">
      <c r="A18" s="38"/>
      <c r="B18" s="2" t="s">
        <v>50</v>
      </c>
      <c r="C18" s="84">
        <v>123.69499999999999</v>
      </c>
      <c r="D18" s="84">
        <v>90.257999999999996</v>
      </c>
      <c r="E18" s="84">
        <v>110.09</v>
      </c>
      <c r="F18" s="84">
        <v>133.58500000000001</v>
      </c>
      <c r="G18" s="84">
        <v>111.372</v>
      </c>
      <c r="H18" s="84"/>
      <c r="I18" s="47">
        <v>-100</v>
      </c>
      <c r="J18" s="47">
        <v>0</v>
      </c>
      <c r="K18" s="47">
        <v>-16.628363963019808</v>
      </c>
      <c r="L18" s="40"/>
      <c r="M18" s="268">
        <v>0</v>
      </c>
      <c r="N18" s="70">
        <v>2018</v>
      </c>
      <c r="O18" s="70">
        <v>5</v>
      </c>
      <c r="P18" s="270">
        <v>148183</v>
      </c>
      <c r="Q18" s="90">
        <v>43221</v>
      </c>
      <c r="R18" s="272">
        <v>130.94739999999999</v>
      </c>
    </row>
    <row r="19" spans="1:19" ht="15" x14ac:dyDescent="0.25">
      <c r="A19" s="38"/>
      <c r="B19" s="2" t="s">
        <v>51</v>
      </c>
      <c r="C19" s="84">
        <v>207.10900000000001</v>
      </c>
      <c r="D19" s="84">
        <v>146.88399999999999</v>
      </c>
      <c r="E19" s="84">
        <v>105.081</v>
      </c>
      <c r="F19" s="84">
        <v>293.214</v>
      </c>
      <c r="G19" s="84">
        <v>69.902000000000001</v>
      </c>
      <c r="H19" s="84"/>
      <c r="I19" s="47">
        <v>-100</v>
      </c>
      <c r="J19" s="47">
        <v>0</v>
      </c>
      <c r="K19" s="47">
        <v>-76.160074212008979</v>
      </c>
      <c r="L19" s="40"/>
      <c r="M19" s="268">
        <v>0</v>
      </c>
      <c r="N19" s="70">
        <v>2018</v>
      </c>
      <c r="O19" s="70">
        <v>6</v>
      </c>
      <c r="P19" s="270">
        <v>52095</v>
      </c>
      <c r="Q19" s="90">
        <v>43252</v>
      </c>
      <c r="R19" s="272">
        <v>117.80533333333332</v>
      </c>
    </row>
    <row r="20" spans="1:19" ht="15" x14ac:dyDescent="0.25">
      <c r="A20" s="38"/>
      <c r="B20" s="2" t="s">
        <v>52</v>
      </c>
      <c r="C20" s="84">
        <v>141.197</v>
      </c>
      <c r="D20" s="84">
        <v>62.027999999999999</v>
      </c>
      <c r="E20" s="84">
        <v>60.37</v>
      </c>
      <c r="F20" s="84">
        <v>248.137</v>
      </c>
      <c r="G20" s="84">
        <v>133.73099999999999</v>
      </c>
      <c r="H20" s="84"/>
      <c r="I20" s="47">
        <v>-100</v>
      </c>
      <c r="J20" s="47">
        <v>0</v>
      </c>
      <c r="K20" s="47">
        <v>-46.105981776196217</v>
      </c>
      <c r="L20" s="40"/>
      <c r="M20" s="268">
        <v>0</v>
      </c>
      <c r="N20" s="70">
        <v>2018</v>
      </c>
      <c r="O20" s="70">
        <v>7</v>
      </c>
      <c r="P20" s="270">
        <v>65790</v>
      </c>
      <c r="Q20" s="90">
        <v>43282</v>
      </c>
      <c r="R20" s="272">
        <v>110.37457142857143</v>
      </c>
    </row>
    <row r="21" spans="1:19" ht="15" x14ac:dyDescent="0.25">
      <c r="A21" s="38"/>
      <c r="B21" s="2" t="s">
        <v>53</v>
      </c>
      <c r="C21" s="84">
        <v>133.572</v>
      </c>
      <c r="D21" s="84">
        <v>162.101</v>
      </c>
      <c r="E21" s="84">
        <v>90.265000000000001</v>
      </c>
      <c r="F21" s="84">
        <v>193.809</v>
      </c>
      <c r="G21" s="84">
        <v>76.492999999999995</v>
      </c>
      <c r="H21" s="84"/>
      <c r="I21" s="47">
        <v>-100</v>
      </c>
      <c r="J21" s="47">
        <v>0</v>
      </c>
      <c r="K21" s="47">
        <v>-60.531760650950162</v>
      </c>
      <c r="L21" s="40"/>
      <c r="M21" s="268">
        <v>0</v>
      </c>
      <c r="N21" s="70">
        <v>2018</v>
      </c>
      <c r="O21" s="70">
        <v>8</v>
      </c>
      <c r="P21" s="270">
        <v>176489</v>
      </c>
      <c r="Q21" s="90">
        <v>43313</v>
      </c>
      <c r="R21" s="272">
        <v>118.638875</v>
      </c>
    </row>
    <row r="22" spans="1:19" ht="15" x14ac:dyDescent="0.25">
      <c r="A22" s="38"/>
      <c r="B22" s="2" t="s">
        <v>54</v>
      </c>
      <c r="C22" s="84">
        <v>88.272999999999996</v>
      </c>
      <c r="D22" s="84">
        <v>93.022000000000006</v>
      </c>
      <c r="E22" s="84">
        <v>48.84</v>
      </c>
      <c r="F22" s="84">
        <v>202.71600000000001</v>
      </c>
      <c r="G22" s="84">
        <v>105.292</v>
      </c>
      <c r="H22" s="84"/>
      <c r="I22" s="47">
        <v>-100</v>
      </c>
      <c r="J22" s="47">
        <v>0</v>
      </c>
      <c r="K22" s="47">
        <v>-48.059353973046036</v>
      </c>
      <c r="L22" s="40"/>
      <c r="M22" s="268">
        <v>0</v>
      </c>
      <c r="N22" s="70">
        <v>2018</v>
      </c>
      <c r="O22" s="70">
        <v>9</v>
      </c>
      <c r="P22" s="270">
        <v>78094</v>
      </c>
      <c r="Q22" s="90">
        <v>43344</v>
      </c>
      <c r="R22" s="272">
        <v>114.13388888888889</v>
      </c>
    </row>
    <row r="23" spans="1:19" ht="15" x14ac:dyDescent="0.25">
      <c r="A23" s="38"/>
      <c r="B23" s="2" t="s">
        <v>55</v>
      </c>
      <c r="C23" s="84">
        <v>103.89100000000001</v>
      </c>
      <c r="D23" s="84">
        <v>137.21100000000001</v>
      </c>
      <c r="E23" s="84">
        <v>128.34700000000001</v>
      </c>
      <c r="F23" s="84">
        <v>114.99</v>
      </c>
      <c r="G23" s="84">
        <v>137.01300000000001</v>
      </c>
      <c r="H23" s="84"/>
      <c r="I23" s="47">
        <v>-100</v>
      </c>
      <c r="J23" s="47">
        <v>0</v>
      </c>
      <c r="K23" s="47">
        <v>19.152100182624586</v>
      </c>
      <c r="L23" s="40"/>
      <c r="M23" s="268">
        <v>0</v>
      </c>
      <c r="N23" s="70">
        <v>2018</v>
      </c>
      <c r="O23" s="70">
        <v>10</v>
      </c>
      <c r="P23" s="270">
        <v>72618</v>
      </c>
      <c r="Q23" s="90">
        <v>43374</v>
      </c>
      <c r="R23" s="272">
        <v>109.98230000000001</v>
      </c>
    </row>
    <row r="24" spans="1:19" ht="15" x14ac:dyDescent="0.25">
      <c r="A24" s="38"/>
      <c r="B24" s="2" t="s">
        <v>56</v>
      </c>
      <c r="C24" s="84">
        <v>218.096</v>
      </c>
      <c r="D24" s="84">
        <v>97.998999999999995</v>
      </c>
      <c r="E24" s="84">
        <v>93.662999999999997</v>
      </c>
      <c r="F24" s="84">
        <v>216.43700000000001</v>
      </c>
      <c r="G24" s="84">
        <v>41.39</v>
      </c>
      <c r="H24" s="84"/>
      <c r="I24" s="47">
        <v>-100</v>
      </c>
      <c r="J24" s="47">
        <v>0</v>
      </c>
      <c r="K24" s="47">
        <v>-80.876652328391174</v>
      </c>
      <c r="L24" s="40"/>
      <c r="M24" s="268">
        <v>0</v>
      </c>
      <c r="N24" s="70">
        <v>2018</v>
      </c>
      <c r="O24" s="70">
        <v>11</v>
      </c>
      <c r="P24" s="270">
        <v>109898</v>
      </c>
      <c r="Q24" s="90">
        <v>43405</v>
      </c>
      <c r="R24" s="272">
        <v>109.97463636363636</v>
      </c>
    </row>
    <row r="25" spans="1:19" ht="15" x14ac:dyDescent="0.25">
      <c r="A25" s="38"/>
      <c r="B25" s="51" t="s">
        <v>57</v>
      </c>
      <c r="C25" s="85">
        <v>1737.9770000000001</v>
      </c>
      <c r="D25" s="85">
        <v>1295.127</v>
      </c>
      <c r="E25" s="85">
        <v>1308.963</v>
      </c>
      <c r="F25" s="85">
        <v>1973.1239999999998</v>
      </c>
      <c r="G25" s="85">
        <v>1353.93</v>
      </c>
      <c r="H25" s="221"/>
      <c r="I25" s="50"/>
      <c r="J25" s="50"/>
      <c r="K25" s="50"/>
      <c r="L25" s="40"/>
      <c r="M25" s="250"/>
      <c r="N25" s="70">
        <v>2018</v>
      </c>
      <c r="O25" s="70">
        <v>12</v>
      </c>
      <c r="P25" s="270">
        <v>195374</v>
      </c>
      <c r="Q25" s="90">
        <v>43435</v>
      </c>
      <c r="R25" s="272">
        <v>117.09125</v>
      </c>
    </row>
    <row r="26" spans="1:19" ht="15" x14ac:dyDescent="0.25">
      <c r="A26" s="38"/>
      <c r="B26" s="51" t="s">
        <v>58</v>
      </c>
      <c r="C26" s="52"/>
      <c r="D26" s="52">
        <v>-25.48077448665892</v>
      </c>
      <c r="E26" s="52">
        <v>1.0683122195738415</v>
      </c>
      <c r="F26" s="52">
        <v>50.739478503212077</v>
      </c>
      <c r="G26" s="52">
        <v>-31.381403297511955</v>
      </c>
      <c r="H26" s="222"/>
      <c r="I26" s="50"/>
      <c r="J26" s="50"/>
      <c r="K26" s="50"/>
      <c r="L26" s="40"/>
      <c r="M26" s="250"/>
      <c r="N26" s="70">
        <v>2019</v>
      </c>
      <c r="O26" s="70">
        <v>1</v>
      </c>
      <c r="P26" s="270">
        <v>118306</v>
      </c>
      <c r="Q26" s="90">
        <v>43466</v>
      </c>
      <c r="R26" s="272">
        <v>112.65808333333332</v>
      </c>
      <c r="S26" s="250"/>
    </row>
    <row r="27" spans="1:19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M27" s="250"/>
      <c r="N27" s="70">
        <v>2019</v>
      </c>
      <c r="O27" s="70">
        <v>2</v>
      </c>
      <c r="P27" s="270">
        <v>134457</v>
      </c>
      <c r="Q27" s="90">
        <v>43497</v>
      </c>
      <c r="R27" s="272">
        <v>113.95233333333333</v>
      </c>
      <c r="S27" s="250"/>
    </row>
    <row r="28" spans="1:19" ht="15" x14ac:dyDescent="0.25">
      <c r="A28" s="38"/>
      <c r="B28" s="51" t="s">
        <v>26</v>
      </c>
      <c r="C28" s="207">
        <v>424.65999999999997</v>
      </c>
      <c r="D28" s="207">
        <v>406.18299999999994</v>
      </c>
      <c r="E28" s="207">
        <v>400.48899999999998</v>
      </c>
      <c r="F28" s="207">
        <v>267.70499999999998</v>
      </c>
      <c r="G28" s="207">
        <v>490.84500000000003</v>
      </c>
      <c r="H28" s="213">
        <v>293.25300000000004</v>
      </c>
      <c r="I28" s="212">
        <v>-40.255477798490361</v>
      </c>
      <c r="J28" s="212">
        <v>59.744522201509639</v>
      </c>
      <c r="K28" s="212">
        <v>83.352944472460379</v>
      </c>
      <c r="L28" s="40"/>
      <c r="M28" s="250"/>
      <c r="N28" s="70">
        <v>2019</v>
      </c>
      <c r="O28" s="70">
        <v>3</v>
      </c>
      <c r="P28" s="270">
        <v>171897</v>
      </c>
      <c r="Q28" s="90">
        <v>43525</v>
      </c>
      <c r="R28" s="272">
        <v>123.64066666666668</v>
      </c>
      <c r="S28" s="250"/>
    </row>
    <row r="29" spans="1:19" ht="15" x14ac:dyDescent="0.25">
      <c r="A29" s="38"/>
      <c r="B29" s="51" t="s">
        <v>58</v>
      </c>
      <c r="C29" s="52"/>
      <c r="D29" s="52">
        <v>-4.3510102199406653</v>
      </c>
      <c r="E29" s="52">
        <v>-1.401831194313885</v>
      </c>
      <c r="F29" s="52">
        <v>-33.155467441053311</v>
      </c>
      <c r="G29" s="207">
        <v>83.352944472460379</v>
      </c>
      <c r="H29" s="212">
        <v>-40.255477798490361</v>
      </c>
      <c r="I29" s="53"/>
      <c r="J29" s="53"/>
      <c r="K29" s="53"/>
      <c r="L29" s="40"/>
      <c r="M29" s="250"/>
      <c r="N29" s="70">
        <v>2019</v>
      </c>
      <c r="O29" s="70">
        <v>4</v>
      </c>
      <c r="P29" s="270">
        <v>122763</v>
      </c>
      <c r="Q29" s="90">
        <v>43556</v>
      </c>
      <c r="R29" s="272">
        <v>120.497</v>
      </c>
      <c r="S29" s="250"/>
    </row>
    <row r="30" spans="1:19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40"/>
      <c r="M30" s="250"/>
      <c r="N30" s="70">
        <v>2019</v>
      </c>
      <c r="O30" s="70">
        <v>5</v>
      </c>
      <c r="P30" s="270">
        <v>174721</v>
      </c>
      <c r="Q30" s="90">
        <v>43586</v>
      </c>
      <c r="R30" s="272">
        <v>122.7085</v>
      </c>
      <c r="S30" s="250"/>
    </row>
    <row r="31" spans="1:19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40"/>
      <c r="M31" s="250"/>
      <c r="N31" s="70">
        <v>2019</v>
      </c>
      <c r="O31" s="70">
        <v>6</v>
      </c>
      <c r="P31" s="270">
        <v>123695</v>
      </c>
      <c r="Q31" s="90">
        <v>43617</v>
      </c>
      <c r="R31" s="272">
        <v>128.67516666666668</v>
      </c>
      <c r="S31" s="250"/>
    </row>
    <row r="32" spans="1:19" ht="14.25" customHeight="1" x14ac:dyDescent="0.25">
      <c r="A32" s="38"/>
      <c r="B32" s="56"/>
      <c r="C32" s="286" t="s">
        <v>74</v>
      </c>
      <c r="D32" s="286"/>
      <c r="E32" s="286"/>
      <c r="F32" s="286"/>
      <c r="G32" s="286"/>
      <c r="H32" s="286"/>
      <c r="I32" s="286"/>
      <c r="J32" s="286"/>
      <c r="K32" s="57"/>
      <c r="L32" s="40"/>
      <c r="M32" s="250"/>
      <c r="N32" s="70">
        <v>2019</v>
      </c>
      <c r="O32" s="70">
        <v>7</v>
      </c>
      <c r="P32" s="270">
        <v>207109</v>
      </c>
      <c r="Q32" s="90">
        <v>43647</v>
      </c>
      <c r="R32" s="272">
        <v>140.45175</v>
      </c>
      <c r="S32" s="250"/>
    </row>
    <row r="33" spans="1:25" ht="15" x14ac:dyDescent="0.25">
      <c r="A33" s="58"/>
      <c r="C33" s="286" t="s">
        <v>204</v>
      </c>
      <c r="D33" s="286"/>
      <c r="E33" s="286"/>
      <c r="F33" s="286"/>
      <c r="G33" s="286"/>
      <c r="H33" s="286"/>
      <c r="I33" s="286"/>
      <c r="J33" s="286"/>
      <c r="K33" s="57"/>
      <c r="L33" s="40"/>
      <c r="M33" s="250"/>
      <c r="N33" s="70">
        <v>2019</v>
      </c>
      <c r="O33" s="70">
        <v>8</v>
      </c>
      <c r="P33" s="270">
        <v>141197</v>
      </c>
      <c r="Q33" s="90">
        <v>43678</v>
      </c>
      <c r="R33" s="272">
        <v>137.51075</v>
      </c>
      <c r="S33" s="250"/>
    </row>
    <row r="34" spans="1:25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40"/>
      <c r="M34" s="250"/>
      <c r="N34" s="70">
        <v>2019</v>
      </c>
      <c r="O34" s="70">
        <v>9</v>
      </c>
      <c r="P34" s="270">
        <v>133572</v>
      </c>
      <c r="Q34" s="90">
        <v>43709</v>
      </c>
      <c r="R34" s="272">
        <v>142.13391666666666</v>
      </c>
      <c r="S34" s="250"/>
    </row>
    <row r="35" spans="1:25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40"/>
      <c r="M35" s="250"/>
      <c r="N35" s="70">
        <v>2019</v>
      </c>
      <c r="O35" s="70">
        <v>10</v>
      </c>
      <c r="P35" s="270">
        <v>88273</v>
      </c>
      <c r="Q35" s="90">
        <v>43739</v>
      </c>
      <c r="R35" s="272">
        <v>143.4385</v>
      </c>
      <c r="S35" s="250"/>
    </row>
    <row r="36" spans="1:25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40"/>
      <c r="M36" s="250"/>
      <c r="N36" s="70">
        <v>2019</v>
      </c>
      <c r="O36" s="70">
        <v>11</v>
      </c>
      <c r="P36" s="270">
        <v>103891</v>
      </c>
      <c r="Q36" s="90">
        <v>43770</v>
      </c>
      <c r="R36" s="272">
        <v>142.93791666666667</v>
      </c>
      <c r="S36" s="250"/>
    </row>
    <row r="37" spans="1:25" ht="15" x14ac:dyDescent="0.25">
      <c r="A37" s="58"/>
      <c r="C37" s="59"/>
      <c r="D37" s="59"/>
      <c r="E37" s="59"/>
      <c r="F37" s="60"/>
      <c r="G37" s="60"/>
      <c r="H37" s="60"/>
      <c r="I37" s="61"/>
      <c r="J37" s="61"/>
      <c r="K37" s="61"/>
      <c r="L37" s="40"/>
      <c r="M37" s="250"/>
      <c r="N37" s="70">
        <v>2019</v>
      </c>
      <c r="O37" s="70">
        <v>12</v>
      </c>
      <c r="P37" s="270">
        <v>218096</v>
      </c>
      <c r="Q37" s="90">
        <v>43800</v>
      </c>
      <c r="R37" s="272">
        <v>144.83141666666666</v>
      </c>
      <c r="S37" s="250"/>
    </row>
    <row r="38" spans="1:25" ht="15" x14ac:dyDescent="0.25">
      <c r="A38" s="58"/>
      <c r="C38" s="59"/>
      <c r="D38" s="59"/>
      <c r="E38" s="59"/>
      <c r="F38" s="60"/>
      <c r="G38" s="60"/>
      <c r="H38" s="60"/>
      <c r="I38" s="61"/>
      <c r="J38" s="61"/>
      <c r="K38" s="61"/>
      <c r="L38" s="40"/>
      <c r="M38" s="250"/>
      <c r="N38" s="70">
        <v>2020</v>
      </c>
      <c r="O38" s="70">
        <v>1</v>
      </c>
      <c r="P38" s="270">
        <v>171230</v>
      </c>
      <c r="Q38" s="90">
        <v>43831</v>
      </c>
      <c r="R38" s="272">
        <v>149.24175</v>
      </c>
      <c r="S38" s="250"/>
    </row>
    <row r="39" spans="1:25" ht="15" x14ac:dyDescent="0.25">
      <c r="A39" s="58"/>
      <c r="C39" s="59"/>
      <c r="D39" s="59"/>
      <c r="E39" s="59"/>
      <c r="F39" s="60"/>
      <c r="G39" s="60"/>
      <c r="H39" s="60"/>
      <c r="I39" s="61"/>
      <c r="J39" s="61"/>
      <c r="K39" s="61"/>
      <c r="L39" s="40"/>
      <c r="M39" s="250"/>
      <c r="N39" s="70">
        <v>2020</v>
      </c>
      <c r="O39" s="70">
        <v>2</v>
      </c>
      <c r="P39" s="270">
        <v>175589</v>
      </c>
      <c r="Q39" s="90">
        <v>43862</v>
      </c>
      <c r="R39" s="272">
        <v>152.66941666666665</v>
      </c>
      <c r="S39" s="250"/>
    </row>
    <row r="40" spans="1:25" ht="15" x14ac:dyDescent="0.25">
      <c r="A40" s="58"/>
      <c r="C40" s="59"/>
      <c r="D40" s="59"/>
      <c r="E40" s="59"/>
      <c r="F40" s="60"/>
      <c r="G40" s="60"/>
      <c r="H40" s="60"/>
      <c r="I40" s="61"/>
      <c r="J40" s="61"/>
      <c r="K40" s="61"/>
      <c r="L40" s="40"/>
      <c r="M40" s="250"/>
      <c r="N40" s="70">
        <v>2020</v>
      </c>
      <c r="O40" s="70">
        <v>3</v>
      </c>
      <c r="P40" s="270">
        <v>59364</v>
      </c>
      <c r="Q40" s="90">
        <v>43891</v>
      </c>
      <c r="R40" s="272">
        <v>143.29166666666666</v>
      </c>
      <c r="S40" s="250"/>
    </row>
    <row r="41" spans="1:25" ht="15" x14ac:dyDescent="0.25">
      <c r="A41" s="58"/>
      <c r="C41" s="59"/>
      <c r="D41" s="59"/>
      <c r="E41" s="59"/>
      <c r="F41" s="60"/>
      <c r="G41" s="60"/>
      <c r="H41" s="60"/>
      <c r="I41" s="61"/>
      <c r="J41" s="61"/>
      <c r="K41" s="61"/>
      <c r="L41" s="40"/>
      <c r="M41" s="250"/>
      <c r="N41" s="70">
        <v>2020</v>
      </c>
      <c r="O41" s="70">
        <v>4</v>
      </c>
      <c r="P41" s="270">
        <v>23681</v>
      </c>
      <c r="Q41" s="90">
        <v>43922</v>
      </c>
      <c r="R41" s="272">
        <v>135.03483333333335</v>
      </c>
      <c r="S41" s="250"/>
    </row>
    <row r="42" spans="1:25" ht="15" x14ac:dyDescent="0.25">
      <c r="A42" s="58"/>
      <c r="C42" s="59"/>
      <c r="D42" s="59"/>
      <c r="E42" s="59"/>
      <c r="F42" s="60"/>
      <c r="G42" s="60"/>
      <c r="H42" s="60"/>
      <c r="I42" s="61"/>
      <c r="J42" s="61"/>
      <c r="K42" s="61"/>
      <c r="L42" s="40"/>
      <c r="N42" s="70">
        <v>2020</v>
      </c>
      <c r="O42" s="70">
        <v>5</v>
      </c>
      <c r="P42" s="270">
        <v>75760</v>
      </c>
      <c r="Q42" s="90">
        <v>43952</v>
      </c>
      <c r="R42" s="272">
        <v>126.78808333333333</v>
      </c>
    </row>
    <row r="43" spans="1:25" ht="15" x14ac:dyDescent="0.25">
      <c r="A43" s="58"/>
      <c r="C43" s="59"/>
      <c r="D43" s="59"/>
      <c r="E43" s="59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90258</v>
      </c>
      <c r="Q43" s="90">
        <v>43983</v>
      </c>
      <c r="R43" s="272">
        <v>124.00166666666667</v>
      </c>
    </row>
    <row r="44" spans="1:25" ht="15" x14ac:dyDescent="0.25">
      <c r="A44" s="58"/>
      <c r="C44" s="59"/>
      <c r="D44" s="59"/>
      <c r="E44" s="59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146884</v>
      </c>
      <c r="Q44" s="90">
        <v>44013</v>
      </c>
      <c r="R44" s="272">
        <v>118.98291666666667</v>
      </c>
    </row>
    <row r="45" spans="1:25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N45" s="70">
        <v>2020</v>
      </c>
      <c r="O45" s="70">
        <v>8</v>
      </c>
      <c r="P45" s="270">
        <v>62028</v>
      </c>
      <c r="Q45" s="90">
        <v>44044</v>
      </c>
      <c r="R45" s="272">
        <v>112.38549999999999</v>
      </c>
    </row>
    <row r="46" spans="1:25" ht="15" x14ac:dyDescent="0.25">
      <c r="A46" s="168" t="s">
        <v>24</v>
      </c>
      <c r="B46" s="7"/>
      <c r="C46" s="7"/>
      <c r="D46" s="7"/>
      <c r="E46" s="65"/>
      <c r="F46" s="65"/>
      <c r="G46" s="65"/>
      <c r="H46" s="65"/>
      <c r="I46" s="65"/>
      <c r="J46" s="65"/>
      <c r="K46" s="65"/>
      <c r="L46" s="66"/>
      <c r="N46" s="70">
        <v>2020</v>
      </c>
      <c r="O46" s="70">
        <v>9</v>
      </c>
      <c r="P46" s="270">
        <v>162101</v>
      </c>
      <c r="Q46" s="90">
        <v>44075</v>
      </c>
      <c r="R46" s="272">
        <v>114.76291666666667</v>
      </c>
    </row>
    <row r="47" spans="1:25" s="68" customFormat="1" ht="15" x14ac:dyDescent="0.25">
      <c r="A47" s="1"/>
      <c r="B47" s="1"/>
      <c r="C47" s="1"/>
      <c r="D47" s="1"/>
      <c r="E47" s="67"/>
      <c r="F47" s="67"/>
      <c r="G47" s="67"/>
      <c r="H47" s="67"/>
      <c r="I47" s="67"/>
      <c r="J47" s="67"/>
      <c r="K47" s="67"/>
      <c r="L47" s="1"/>
      <c r="M47" s="70"/>
      <c r="N47" s="70">
        <v>2020</v>
      </c>
      <c r="O47" s="70">
        <v>10</v>
      </c>
      <c r="P47" s="270">
        <v>93022</v>
      </c>
      <c r="Q47" s="90">
        <v>44105</v>
      </c>
      <c r="R47" s="272">
        <v>115.15866666666668</v>
      </c>
      <c r="S47" s="70"/>
      <c r="T47" s="36"/>
      <c r="U47" s="36"/>
      <c r="V47" s="36"/>
      <c r="W47" s="36"/>
      <c r="X47" s="36"/>
      <c r="Y47" s="36"/>
    </row>
    <row r="48" spans="1:25" s="68" customFormat="1" ht="15" x14ac:dyDescent="0.25">
      <c r="A48" s="70"/>
      <c r="B48" s="70"/>
      <c r="C48" s="70"/>
      <c r="D48" s="70"/>
      <c r="E48" s="67"/>
      <c r="F48" s="67"/>
      <c r="G48" s="67"/>
      <c r="H48" s="67"/>
      <c r="I48" s="67"/>
      <c r="J48" s="67"/>
      <c r="K48" s="67"/>
      <c r="L48" s="1"/>
      <c r="M48" s="70"/>
      <c r="N48" s="70">
        <v>2020</v>
      </c>
      <c r="O48" s="70">
        <v>11</v>
      </c>
      <c r="P48" s="270">
        <v>137211</v>
      </c>
      <c r="Q48" s="90">
        <v>44136</v>
      </c>
      <c r="R48" s="272">
        <v>117.93533333333333</v>
      </c>
      <c r="S48" s="70"/>
      <c r="T48" s="36"/>
      <c r="U48" s="36"/>
      <c r="V48" s="36"/>
      <c r="W48" s="36"/>
      <c r="X48" s="36"/>
      <c r="Y48" s="36"/>
    </row>
    <row r="49" spans="1:19" s="36" customFormat="1" ht="15" x14ac:dyDescent="0.25">
      <c r="A49" s="70"/>
      <c r="C49" s="1"/>
      <c r="D49" s="70"/>
      <c r="E49" s="1"/>
      <c r="F49" s="1"/>
      <c r="G49" s="1"/>
      <c r="H49" s="1"/>
      <c r="I49" s="1"/>
      <c r="J49" s="1"/>
      <c r="K49" s="1"/>
      <c r="L49" s="1"/>
      <c r="M49" s="70"/>
      <c r="N49" s="70">
        <v>2020</v>
      </c>
      <c r="O49" s="70">
        <v>12</v>
      </c>
      <c r="P49" s="270">
        <v>97999</v>
      </c>
      <c r="Q49" s="90">
        <v>44166</v>
      </c>
      <c r="R49" s="272">
        <v>107.92725</v>
      </c>
      <c r="S49" s="70"/>
    </row>
    <row r="50" spans="1:19" s="36" customFormat="1" ht="15" x14ac:dyDescent="0.25">
      <c r="A50" s="70"/>
      <c r="D50" s="70"/>
      <c r="E50" s="1"/>
      <c r="F50" s="1"/>
      <c r="G50" s="1"/>
      <c r="H50" s="1"/>
      <c r="I50" s="1"/>
      <c r="J50" s="1"/>
      <c r="K50" s="1"/>
      <c r="L50" s="1"/>
      <c r="M50" s="70"/>
      <c r="N50" s="70">
        <v>2021</v>
      </c>
      <c r="O50" s="70">
        <v>1</v>
      </c>
      <c r="P50" s="270">
        <v>82436</v>
      </c>
      <c r="Q50" s="90">
        <v>44197</v>
      </c>
      <c r="R50" s="272">
        <v>100.52775</v>
      </c>
      <c r="S50" s="70"/>
    </row>
    <row r="51" spans="1:19" s="36" customFormat="1" ht="15" x14ac:dyDescent="0.25">
      <c r="A51" s="70"/>
      <c r="D51" s="70"/>
      <c r="E51" s="1"/>
      <c r="F51" s="1"/>
      <c r="G51" s="1"/>
      <c r="H51" s="1"/>
      <c r="I51" s="1"/>
      <c r="J51" s="1"/>
      <c r="K51" s="1"/>
      <c r="L51" s="1"/>
      <c r="M51" s="70"/>
      <c r="N51" s="70">
        <v>2021</v>
      </c>
      <c r="O51" s="70">
        <v>2</v>
      </c>
      <c r="P51" s="270">
        <v>230980</v>
      </c>
      <c r="Q51" s="90">
        <v>44228</v>
      </c>
      <c r="R51" s="272">
        <v>105.14366666666668</v>
      </c>
      <c r="S51" s="70"/>
    </row>
    <row r="52" spans="1:19" s="36" customFormat="1" ht="15" x14ac:dyDescent="0.25">
      <c r="A52" s="70"/>
      <c r="D52" s="70"/>
      <c r="E52" s="1"/>
      <c r="F52" s="1"/>
      <c r="G52" s="1"/>
      <c r="H52" s="1"/>
      <c r="I52" s="1"/>
      <c r="J52" s="1"/>
      <c r="K52" s="1"/>
      <c r="L52" s="1"/>
      <c r="M52" s="70"/>
      <c r="N52" s="70">
        <v>2021</v>
      </c>
      <c r="O52" s="70">
        <v>3</v>
      </c>
      <c r="P52" s="270">
        <v>87073</v>
      </c>
      <c r="Q52" s="90">
        <v>44256</v>
      </c>
      <c r="R52" s="272">
        <v>107.45274999999999</v>
      </c>
      <c r="S52" s="70"/>
    </row>
    <row r="53" spans="1:19" s="36" customFormat="1" ht="15" x14ac:dyDescent="0.25">
      <c r="A53" s="70"/>
      <c r="D53" s="70"/>
      <c r="E53" s="1"/>
      <c r="F53" s="1"/>
      <c r="G53" s="1"/>
      <c r="H53" s="1"/>
      <c r="I53" s="1"/>
      <c r="J53" s="1"/>
      <c r="K53" s="1"/>
      <c r="L53" s="1"/>
      <c r="M53" s="70"/>
      <c r="N53" s="70">
        <v>2021</v>
      </c>
      <c r="O53" s="70">
        <v>4</v>
      </c>
      <c r="P53" s="270">
        <v>78813</v>
      </c>
      <c r="Q53" s="90">
        <v>44287</v>
      </c>
      <c r="R53" s="272">
        <v>112.04708333333333</v>
      </c>
      <c r="S53" s="70"/>
    </row>
    <row r="54" spans="1:19" s="36" customFormat="1" ht="15" x14ac:dyDescent="0.25">
      <c r="A54" s="70"/>
      <c r="D54" s="70"/>
      <c r="E54" s="1"/>
      <c r="F54" s="1"/>
      <c r="G54" s="1"/>
      <c r="H54" s="1"/>
      <c r="I54" s="1"/>
      <c r="J54" s="1"/>
      <c r="K54" s="1"/>
      <c r="L54" s="1"/>
      <c r="M54" s="70"/>
      <c r="N54" s="70">
        <v>2021</v>
      </c>
      <c r="O54" s="70">
        <v>5</v>
      </c>
      <c r="P54" s="270">
        <v>193005</v>
      </c>
      <c r="Q54" s="90">
        <v>44317</v>
      </c>
      <c r="R54" s="272">
        <v>121.8175</v>
      </c>
      <c r="S54" s="70"/>
    </row>
    <row r="55" spans="1:19" s="36" customFormat="1" ht="15" x14ac:dyDescent="0.25">
      <c r="A55" s="70"/>
      <c r="D55" s="70"/>
      <c r="E55" s="1"/>
      <c r="F55" s="1"/>
      <c r="G55" s="1"/>
      <c r="H55" s="1"/>
      <c r="I55" s="1"/>
      <c r="J55" s="1"/>
      <c r="K55" s="1"/>
      <c r="L55" s="1"/>
      <c r="M55" s="70"/>
      <c r="N55" s="70">
        <v>2021</v>
      </c>
      <c r="O55" s="70">
        <v>6</v>
      </c>
      <c r="P55" s="270">
        <v>110090</v>
      </c>
      <c r="Q55" s="90">
        <v>44348</v>
      </c>
      <c r="R55" s="272">
        <v>123.47016666666667</v>
      </c>
      <c r="S55" s="70"/>
    </row>
    <row r="56" spans="1:19" s="36" customFormat="1" ht="15" x14ac:dyDescent="0.25">
      <c r="A56" s="70"/>
      <c r="D56" s="70"/>
      <c r="E56" s="1"/>
      <c r="F56" s="1"/>
      <c r="G56" s="1"/>
      <c r="H56" s="1"/>
      <c r="I56" s="1"/>
      <c r="J56" s="1"/>
      <c r="K56" s="1"/>
      <c r="L56" s="1"/>
      <c r="M56" s="70"/>
      <c r="N56" s="70">
        <v>2021</v>
      </c>
      <c r="O56" s="70">
        <v>7</v>
      </c>
      <c r="P56" s="270">
        <v>105081</v>
      </c>
      <c r="Q56" s="90">
        <v>44378</v>
      </c>
      <c r="R56" s="272">
        <v>119.98658333333333</v>
      </c>
      <c r="S56" s="70"/>
    </row>
    <row r="57" spans="1:19" s="36" customFormat="1" ht="15" x14ac:dyDescent="0.25">
      <c r="A57" s="70"/>
      <c r="D57" s="70"/>
      <c r="E57" s="1"/>
      <c r="F57" s="1"/>
      <c r="G57" s="1"/>
      <c r="H57" s="1"/>
      <c r="I57" s="1"/>
      <c r="J57" s="1"/>
      <c r="K57" s="1"/>
      <c r="L57" s="1"/>
      <c r="M57" s="70"/>
      <c r="N57" s="70">
        <v>2021</v>
      </c>
      <c r="O57" s="70">
        <v>8</v>
      </c>
      <c r="P57" s="270">
        <v>60370</v>
      </c>
      <c r="Q57" s="90">
        <v>44409</v>
      </c>
      <c r="R57" s="272">
        <v>119.84841666666667</v>
      </c>
      <c r="S57" s="70"/>
    </row>
    <row r="58" spans="1:19" s="36" customFormat="1" ht="15" x14ac:dyDescent="0.25">
      <c r="A58" s="70"/>
      <c r="D58" s="70"/>
      <c r="E58" s="1"/>
      <c r="F58" s="1"/>
      <c r="G58" s="1"/>
      <c r="H58" s="1"/>
      <c r="I58" s="1"/>
      <c r="J58" s="1"/>
      <c r="K58" s="1"/>
      <c r="L58" s="1"/>
      <c r="M58" s="70"/>
      <c r="N58" s="70">
        <v>2021</v>
      </c>
      <c r="O58" s="70">
        <v>9</v>
      </c>
      <c r="P58" s="270">
        <v>90265</v>
      </c>
      <c r="Q58" s="90">
        <v>44440</v>
      </c>
      <c r="R58" s="272">
        <v>113.86208333333333</v>
      </c>
      <c r="S58" s="70"/>
    </row>
    <row r="59" spans="1:19" s="36" customFormat="1" ht="15" x14ac:dyDescent="0.25">
      <c r="A59" s="70"/>
      <c r="D59" s="70"/>
      <c r="E59" s="1"/>
      <c r="F59" s="1"/>
      <c r="G59" s="1"/>
      <c r="H59" s="1"/>
      <c r="I59" s="1"/>
      <c r="J59" s="1"/>
      <c r="K59" s="1"/>
      <c r="L59" s="1"/>
      <c r="M59" s="70"/>
      <c r="N59" s="70">
        <v>2021</v>
      </c>
      <c r="O59" s="70">
        <v>10</v>
      </c>
      <c r="P59" s="270">
        <v>48840</v>
      </c>
      <c r="Q59" s="90">
        <v>44470</v>
      </c>
      <c r="R59" s="272">
        <v>110.18025</v>
      </c>
      <c r="S59" s="70"/>
    </row>
    <row r="60" spans="1:19" s="36" customFormat="1" ht="15" x14ac:dyDescent="0.25">
      <c r="A60" s="70"/>
      <c r="D60" s="70"/>
      <c r="E60" s="1"/>
      <c r="F60" s="1"/>
      <c r="G60" s="1"/>
      <c r="H60" s="1"/>
      <c r="I60" s="1"/>
      <c r="J60" s="1"/>
      <c r="K60" s="1"/>
      <c r="L60" s="1"/>
      <c r="M60" s="70"/>
      <c r="N60" s="70">
        <v>2021</v>
      </c>
      <c r="O60" s="70">
        <v>11</v>
      </c>
      <c r="P60" s="270">
        <v>128347</v>
      </c>
      <c r="Q60" s="90">
        <v>44501</v>
      </c>
      <c r="R60" s="272">
        <v>109.44158333333333</v>
      </c>
      <c r="S60" s="70"/>
    </row>
    <row r="61" spans="1:19" s="36" customFormat="1" ht="15" x14ac:dyDescent="0.25">
      <c r="A61" s="70"/>
      <c r="D61" s="70"/>
      <c r="E61" s="1"/>
      <c r="F61" s="1"/>
      <c r="G61" s="1"/>
      <c r="H61" s="1"/>
      <c r="I61" s="1"/>
      <c r="J61" s="1"/>
      <c r="K61" s="1"/>
      <c r="L61" s="1"/>
      <c r="M61" s="70"/>
      <c r="N61" s="70">
        <v>2021</v>
      </c>
      <c r="O61" s="70">
        <v>12</v>
      </c>
      <c r="P61" s="270">
        <v>93663</v>
      </c>
      <c r="Q61" s="90">
        <v>44531</v>
      </c>
      <c r="R61" s="272">
        <v>109.08025000000001</v>
      </c>
      <c r="S61" s="70"/>
    </row>
    <row r="62" spans="1:19" s="36" customFormat="1" ht="15" x14ac:dyDescent="0.25">
      <c r="A62" s="70"/>
      <c r="D62" s="70"/>
      <c r="E62" s="1"/>
      <c r="F62" s="1"/>
      <c r="G62" s="1"/>
      <c r="H62" s="1"/>
      <c r="I62" s="1"/>
      <c r="J62" s="1"/>
      <c r="K62" s="1"/>
      <c r="L62" s="1"/>
      <c r="M62" s="70"/>
      <c r="N62" s="70">
        <v>2022</v>
      </c>
      <c r="O62" s="70">
        <v>1</v>
      </c>
      <c r="P62" s="270">
        <v>31351</v>
      </c>
      <c r="Q62" s="90">
        <v>44562</v>
      </c>
      <c r="R62" s="272">
        <v>104.82316666666667</v>
      </c>
      <c r="S62" s="70"/>
    </row>
    <row r="63" spans="1:19" s="36" customFormat="1" ht="15" x14ac:dyDescent="0.25">
      <c r="A63" s="70"/>
      <c r="D63" s="70"/>
      <c r="E63" s="1"/>
      <c r="F63" s="1"/>
      <c r="G63" s="1"/>
      <c r="H63" s="1"/>
      <c r="I63" s="1"/>
      <c r="J63" s="1"/>
      <c r="K63" s="1"/>
      <c r="L63" s="1"/>
      <c r="M63" s="70"/>
      <c r="N63" s="70">
        <v>2022</v>
      </c>
      <c r="O63" s="70">
        <v>2</v>
      </c>
      <c r="P63" s="270">
        <v>177891</v>
      </c>
      <c r="Q63" s="90">
        <v>44593</v>
      </c>
      <c r="R63" s="272">
        <v>100.39908333333332</v>
      </c>
      <c r="S63" s="70"/>
    </row>
    <row r="64" spans="1:19" s="36" customFormat="1" ht="15" x14ac:dyDescent="0.25">
      <c r="A64" s="70"/>
      <c r="D64" s="70"/>
      <c r="E64" s="1"/>
      <c r="F64" s="1"/>
      <c r="G64" s="1"/>
      <c r="H64" s="1"/>
      <c r="I64" s="1"/>
      <c r="J64" s="1"/>
      <c r="K64" s="1"/>
      <c r="L64" s="1"/>
      <c r="M64" s="70"/>
      <c r="N64" s="70">
        <v>2022</v>
      </c>
      <c r="O64" s="70">
        <v>3</v>
      </c>
      <c r="P64" s="270">
        <v>58463</v>
      </c>
      <c r="Q64" s="90">
        <v>44621</v>
      </c>
      <c r="R64" s="272">
        <v>98.014916666666664</v>
      </c>
      <c r="S64" s="70"/>
    </row>
    <row r="65" spans="1:19" s="36" customFormat="1" ht="15" x14ac:dyDescent="0.25">
      <c r="A65" s="70"/>
      <c r="D65" s="70"/>
      <c r="E65" s="1"/>
      <c r="F65" s="1"/>
      <c r="G65" s="1"/>
      <c r="H65" s="1"/>
      <c r="I65" s="1"/>
      <c r="J65" s="1"/>
      <c r="K65" s="1"/>
      <c r="L65" s="1"/>
      <c r="M65" s="70"/>
      <c r="N65" s="70">
        <v>2022</v>
      </c>
      <c r="O65" s="70">
        <v>4</v>
      </c>
      <c r="P65" s="270">
        <v>149682</v>
      </c>
      <c r="Q65" s="90">
        <v>44652</v>
      </c>
      <c r="R65" s="272">
        <v>103.92066666666668</v>
      </c>
      <c r="S65" s="70"/>
    </row>
    <row r="66" spans="1:19" s="36" customFormat="1" ht="15" x14ac:dyDescent="0.25">
      <c r="A66" s="70"/>
      <c r="D66" s="70"/>
      <c r="E66" s="1"/>
      <c r="F66" s="1"/>
      <c r="G66" s="1"/>
      <c r="H66" s="1"/>
      <c r="I66" s="1"/>
      <c r="J66" s="1"/>
      <c r="K66" s="1"/>
      <c r="L66" s="1"/>
      <c r="M66" s="70"/>
      <c r="N66" s="70">
        <v>2022</v>
      </c>
      <c r="O66" s="70">
        <v>5</v>
      </c>
      <c r="P66" s="270">
        <v>152849</v>
      </c>
      <c r="Q66" s="90">
        <v>44682</v>
      </c>
      <c r="R66" s="272">
        <v>100.57433333333333</v>
      </c>
      <c r="S66" s="70"/>
    </row>
    <row r="67" spans="1:19" s="36" customFormat="1" ht="15" x14ac:dyDescent="0.25">
      <c r="A67" s="70"/>
      <c r="D67" s="70"/>
      <c r="E67" s="1"/>
      <c r="F67" s="1"/>
      <c r="G67" s="1"/>
      <c r="H67" s="1"/>
      <c r="I67" s="1"/>
      <c r="J67" s="1"/>
      <c r="K67" s="1"/>
      <c r="L67" s="1"/>
      <c r="M67" s="70"/>
      <c r="N67" s="70">
        <v>2022</v>
      </c>
      <c r="O67" s="70">
        <v>6</v>
      </c>
      <c r="P67" s="270">
        <v>133585</v>
      </c>
      <c r="Q67" s="90">
        <v>44713</v>
      </c>
      <c r="R67" s="272">
        <v>102.53225</v>
      </c>
      <c r="S67" s="70"/>
    </row>
    <row r="68" spans="1:19" s="36" customFormat="1" ht="15" x14ac:dyDescent="0.25">
      <c r="A68" s="70"/>
      <c r="D68" s="70"/>
      <c r="E68" s="1"/>
      <c r="F68" s="1"/>
      <c r="G68" s="1"/>
      <c r="H68" s="1"/>
      <c r="I68" s="1"/>
      <c r="J68" s="1"/>
      <c r="K68" s="1"/>
      <c r="L68" s="1"/>
      <c r="M68" s="70"/>
      <c r="N68" s="70">
        <v>2022</v>
      </c>
      <c r="O68" s="70">
        <v>7</v>
      </c>
      <c r="P68" s="270">
        <v>293214</v>
      </c>
      <c r="Q68" s="90">
        <v>44743</v>
      </c>
      <c r="R68" s="272">
        <v>118.21</v>
      </c>
      <c r="S68" s="70"/>
    </row>
    <row r="69" spans="1:19" s="36" customFormat="1" ht="15" x14ac:dyDescent="0.25">
      <c r="A69" s="70"/>
      <c r="D69" s="70"/>
      <c r="E69" s="1"/>
      <c r="F69" s="1"/>
      <c r="G69" s="1"/>
      <c r="H69" s="1"/>
      <c r="I69" s="1"/>
      <c r="J69" s="1"/>
      <c r="K69" s="1"/>
      <c r="L69" s="1"/>
      <c r="M69" s="70"/>
      <c r="N69" s="70">
        <v>2022</v>
      </c>
      <c r="O69" s="70">
        <v>8</v>
      </c>
      <c r="P69" s="270">
        <v>248137</v>
      </c>
      <c r="Q69" s="90">
        <v>44774</v>
      </c>
      <c r="R69" s="272">
        <v>133.85724999999999</v>
      </c>
      <c r="S69" s="70"/>
    </row>
    <row r="70" spans="1:19" s="36" customFormat="1" ht="15" x14ac:dyDescent="0.25">
      <c r="A70" s="70"/>
      <c r="D70" s="70"/>
      <c r="E70" s="1"/>
      <c r="F70" s="1"/>
      <c r="G70" s="1"/>
      <c r="H70" s="1"/>
      <c r="I70" s="1"/>
      <c r="J70" s="1"/>
      <c r="K70" s="1"/>
      <c r="L70" s="1"/>
      <c r="M70" s="70"/>
      <c r="N70" s="70">
        <v>2022</v>
      </c>
      <c r="O70" s="70">
        <v>9</v>
      </c>
      <c r="P70" s="270">
        <v>193809</v>
      </c>
      <c r="Q70" s="90">
        <v>44805</v>
      </c>
      <c r="R70" s="272">
        <v>142.48591666666667</v>
      </c>
      <c r="S70" s="70"/>
    </row>
    <row r="71" spans="1:19" s="36" customFormat="1" ht="15" x14ac:dyDescent="0.25">
      <c r="A71" s="70"/>
      <c r="D71" s="70"/>
      <c r="E71" s="1"/>
      <c r="F71" s="1"/>
      <c r="G71" s="1"/>
      <c r="H71" s="1"/>
      <c r="I71" s="1"/>
      <c r="J71" s="1"/>
      <c r="K71" s="1"/>
      <c r="L71" s="1"/>
      <c r="M71" s="70"/>
      <c r="N71" s="70">
        <v>2022</v>
      </c>
      <c r="O71" s="70">
        <v>10</v>
      </c>
      <c r="P71" s="270">
        <v>202716</v>
      </c>
      <c r="Q71" s="90">
        <v>44835</v>
      </c>
      <c r="R71" s="272">
        <v>155.30891666666665</v>
      </c>
      <c r="S71" s="70"/>
    </row>
    <row r="72" spans="1:19" s="36" customFormat="1" ht="15" x14ac:dyDescent="0.25">
      <c r="A72" s="70"/>
      <c r="D72" s="70"/>
      <c r="E72" s="1"/>
      <c r="F72" s="1"/>
      <c r="G72" s="1"/>
      <c r="H72" s="1"/>
      <c r="I72" s="1"/>
      <c r="J72" s="1"/>
      <c r="K72" s="1"/>
      <c r="L72" s="1"/>
      <c r="M72" s="70"/>
      <c r="N72" s="70">
        <v>2022</v>
      </c>
      <c r="O72" s="70">
        <v>11</v>
      </c>
      <c r="P72" s="270">
        <v>114990</v>
      </c>
      <c r="Q72" s="90">
        <v>44866</v>
      </c>
      <c r="R72" s="272">
        <v>154.19583333333335</v>
      </c>
      <c r="S72" s="70"/>
    </row>
    <row r="73" spans="1:19" s="36" customFormat="1" ht="15" x14ac:dyDescent="0.25">
      <c r="A73" s="70"/>
      <c r="D73" s="70"/>
      <c r="E73" s="1"/>
      <c r="F73" s="1"/>
      <c r="G73" s="1"/>
      <c r="H73" s="1"/>
      <c r="I73" s="1"/>
      <c r="J73" s="1"/>
      <c r="K73" s="1"/>
      <c r="L73" s="1"/>
      <c r="M73" s="70"/>
      <c r="N73" s="70">
        <v>2022</v>
      </c>
      <c r="O73" s="70">
        <v>12</v>
      </c>
      <c r="P73" s="270">
        <v>216437</v>
      </c>
      <c r="Q73" s="90">
        <v>44896</v>
      </c>
      <c r="R73" s="272">
        <v>164.42699999999999</v>
      </c>
      <c r="S73" s="70"/>
    </row>
    <row r="74" spans="1:19" s="36" customFormat="1" ht="15" x14ac:dyDescent="0.25">
      <c r="A74" s="70"/>
      <c r="D74" s="70"/>
      <c r="E74" s="1"/>
      <c r="F74" s="1"/>
      <c r="G74" s="1"/>
      <c r="H74" s="1"/>
      <c r="I74" s="1"/>
      <c r="J74" s="1"/>
      <c r="K74" s="1"/>
      <c r="L74" s="1"/>
      <c r="M74" s="70"/>
      <c r="N74" s="70">
        <v>2023</v>
      </c>
      <c r="O74" s="70">
        <v>1</v>
      </c>
      <c r="P74" s="270">
        <v>219395</v>
      </c>
      <c r="Q74" s="90">
        <v>44927</v>
      </c>
      <c r="R74" s="272">
        <v>180.09733333333335</v>
      </c>
      <c r="S74" s="70"/>
    </row>
    <row r="75" spans="1:19" s="36" customFormat="1" ht="15" x14ac:dyDescent="0.25">
      <c r="A75" s="70"/>
      <c r="D75" s="70"/>
      <c r="E75" s="1"/>
      <c r="F75" s="1"/>
      <c r="G75" s="1"/>
      <c r="H75" s="1"/>
      <c r="I75" s="1"/>
      <c r="J75" s="1"/>
      <c r="K75" s="1"/>
      <c r="L75" s="1"/>
      <c r="M75" s="70"/>
      <c r="N75" s="70">
        <v>2023</v>
      </c>
      <c r="O75" s="70">
        <v>2</v>
      </c>
      <c r="P75" s="270">
        <v>167185</v>
      </c>
      <c r="Q75" s="90">
        <v>44958</v>
      </c>
      <c r="R75" s="272">
        <v>179.20516666666666</v>
      </c>
      <c r="S75" s="70"/>
    </row>
    <row r="76" spans="1:19" s="36" customFormat="1" ht="15" x14ac:dyDescent="0.25">
      <c r="A76" s="70"/>
      <c r="D76" s="70"/>
      <c r="E76" s="1"/>
      <c r="F76" s="1"/>
      <c r="G76" s="1"/>
      <c r="H76" s="1"/>
      <c r="I76" s="1"/>
      <c r="J76" s="1"/>
      <c r="K76" s="1"/>
      <c r="L76" s="1"/>
      <c r="M76" s="70"/>
      <c r="N76" s="70">
        <v>2023</v>
      </c>
      <c r="O76" s="70">
        <v>3</v>
      </c>
      <c r="P76" s="270">
        <v>104265</v>
      </c>
      <c r="Q76" s="90">
        <v>44986</v>
      </c>
      <c r="R76" s="272">
        <v>183.02199999999999</v>
      </c>
      <c r="S76" s="70"/>
    </row>
    <row r="77" spans="1:19" s="36" customFormat="1" ht="15" x14ac:dyDescent="0.25">
      <c r="A77" s="70"/>
      <c r="D77" s="70"/>
      <c r="E77" s="1"/>
      <c r="F77" s="1"/>
      <c r="G77" s="1"/>
      <c r="H77" s="1"/>
      <c r="I77" s="1"/>
      <c r="J77" s="1"/>
      <c r="K77" s="1"/>
      <c r="L77" s="1"/>
      <c r="M77" s="70"/>
      <c r="N77" s="70">
        <v>2023</v>
      </c>
      <c r="O77" s="70">
        <v>4</v>
      </c>
      <c r="P77" s="270">
        <v>122793</v>
      </c>
      <c r="Q77" s="90">
        <v>45017</v>
      </c>
      <c r="R77" s="272">
        <v>180.78125</v>
      </c>
      <c r="S77" s="70"/>
    </row>
    <row r="78" spans="1:19" s="36" customFormat="1" ht="15" x14ac:dyDescent="0.25">
      <c r="A78" s="70"/>
      <c r="D78" s="70"/>
      <c r="E78" s="1"/>
      <c r="F78" s="1"/>
      <c r="G78" s="1"/>
      <c r="H78" s="1"/>
      <c r="I78" s="1"/>
      <c r="J78" s="1"/>
      <c r="K78" s="1"/>
      <c r="L78" s="1"/>
      <c r="M78" s="70"/>
      <c r="N78" s="70">
        <v>2023</v>
      </c>
      <c r="O78" s="70">
        <v>5</v>
      </c>
      <c r="P78" s="270">
        <v>65099</v>
      </c>
      <c r="Q78" s="90">
        <v>45047</v>
      </c>
      <c r="R78" s="272">
        <v>173.46875</v>
      </c>
      <c r="S78" s="70"/>
    </row>
    <row r="79" spans="1:19" s="36" customFormat="1" ht="15" x14ac:dyDescent="0.25">
      <c r="A79" s="70"/>
      <c r="D79" s="70"/>
      <c r="E79" s="1"/>
      <c r="F79" s="1"/>
      <c r="G79" s="1"/>
      <c r="H79" s="1"/>
      <c r="I79" s="1"/>
      <c r="J79" s="1"/>
      <c r="K79" s="1"/>
      <c r="L79" s="1"/>
      <c r="M79" s="70"/>
      <c r="N79" s="70">
        <v>2023</v>
      </c>
      <c r="O79" s="70">
        <v>6</v>
      </c>
      <c r="P79" s="270">
        <v>111372</v>
      </c>
      <c r="Q79" s="90">
        <v>45078</v>
      </c>
      <c r="R79" s="272">
        <v>171.61766666666665</v>
      </c>
      <c r="S79" s="70"/>
    </row>
    <row r="80" spans="1:19" s="36" customFormat="1" ht="15" x14ac:dyDescent="0.25">
      <c r="A80" s="70"/>
      <c r="D80" s="70"/>
      <c r="E80" s="1"/>
      <c r="F80" s="1"/>
      <c r="G80" s="1"/>
      <c r="H80" s="1"/>
      <c r="I80" s="1"/>
      <c r="J80" s="1"/>
      <c r="K80" s="1"/>
      <c r="L80" s="1"/>
      <c r="M80" s="70"/>
      <c r="N80" s="70">
        <v>2023</v>
      </c>
      <c r="O80" s="70">
        <v>7</v>
      </c>
      <c r="P80" s="270">
        <v>69902</v>
      </c>
      <c r="Q80" s="90">
        <v>45108</v>
      </c>
      <c r="R80" s="272">
        <v>153.00833333333335</v>
      </c>
      <c r="S80" s="70"/>
    </row>
    <row r="81" spans="1:19" s="36" customFormat="1" ht="15" x14ac:dyDescent="0.25">
      <c r="A81" s="70"/>
      <c r="D81" s="70"/>
      <c r="E81" s="1"/>
      <c r="F81" s="1"/>
      <c r="G81" s="1"/>
      <c r="H81" s="1"/>
      <c r="I81" s="1"/>
      <c r="J81" s="1"/>
      <c r="K81" s="1"/>
      <c r="L81" s="1"/>
      <c r="M81" s="89"/>
      <c r="N81" s="70">
        <v>2023</v>
      </c>
      <c r="O81" s="70">
        <v>8</v>
      </c>
      <c r="P81" s="270">
        <v>133731</v>
      </c>
      <c r="Q81" s="90">
        <v>45139</v>
      </c>
      <c r="R81" s="272">
        <v>143.47450000000001</v>
      </c>
      <c r="S81" s="70"/>
    </row>
    <row r="82" spans="1:19" s="36" customFormat="1" ht="15" x14ac:dyDescent="0.25">
      <c r="A82" s="70"/>
      <c r="D82" s="70"/>
      <c r="E82" s="1"/>
      <c r="F82" s="1"/>
      <c r="G82" s="1"/>
      <c r="H82" s="1"/>
      <c r="I82" s="1"/>
      <c r="J82" s="1"/>
      <c r="K82" s="1"/>
      <c r="L82" s="1"/>
      <c r="M82" s="70"/>
      <c r="N82" s="70">
        <v>2023</v>
      </c>
      <c r="O82" s="70">
        <v>9</v>
      </c>
      <c r="P82" s="270">
        <v>76493</v>
      </c>
      <c r="Q82" s="90">
        <v>45170</v>
      </c>
      <c r="R82" s="272">
        <v>133.69816666666665</v>
      </c>
      <c r="S82" s="70"/>
    </row>
    <row r="83" spans="1:19" s="36" customFormat="1" ht="15" x14ac:dyDescent="0.25">
      <c r="A83" s="70"/>
      <c r="D83" s="70"/>
      <c r="E83" s="1"/>
      <c r="F83" s="1"/>
      <c r="G83" s="1"/>
      <c r="H83" s="1"/>
      <c r="I83" s="1"/>
      <c r="J83" s="1"/>
      <c r="K83" s="1"/>
      <c r="L83" s="1"/>
      <c r="M83" s="70"/>
      <c r="N83" s="70">
        <v>2023</v>
      </c>
      <c r="O83" s="70">
        <v>10</v>
      </c>
      <c r="P83" s="270">
        <v>105292</v>
      </c>
      <c r="Q83" s="90">
        <v>45200</v>
      </c>
      <c r="R83" s="272">
        <v>125.5795</v>
      </c>
      <c r="S83" s="70"/>
    </row>
    <row r="84" spans="1:19" s="36" customFormat="1" ht="15" x14ac:dyDescent="0.25">
      <c r="A84" s="70"/>
      <c r="D84" s="70"/>
      <c r="E84" s="1"/>
      <c r="F84" s="1"/>
      <c r="G84" s="1"/>
      <c r="H84" s="1"/>
      <c r="I84" s="1"/>
      <c r="J84" s="1"/>
      <c r="K84" s="1"/>
      <c r="L84" s="1"/>
      <c r="M84" s="70"/>
      <c r="N84" s="70">
        <v>2023</v>
      </c>
      <c r="O84" s="70">
        <v>11</v>
      </c>
      <c r="P84" s="270">
        <v>137013</v>
      </c>
      <c r="Q84" s="90">
        <v>45231</v>
      </c>
      <c r="R84" s="272">
        <v>127.41475</v>
      </c>
      <c r="S84" s="70"/>
    </row>
    <row r="85" spans="1:19" s="36" customFormat="1" ht="15" x14ac:dyDescent="0.25">
      <c r="A85" s="70"/>
      <c r="D85" s="70"/>
      <c r="E85" s="1"/>
      <c r="F85" s="1"/>
      <c r="G85" s="1"/>
      <c r="H85" s="1"/>
      <c r="I85" s="1"/>
      <c r="J85" s="1"/>
      <c r="K85" s="1"/>
      <c r="L85" s="1"/>
      <c r="M85" s="70"/>
      <c r="N85" s="70">
        <v>2023</v>
      </c>
      <c r="O85" s="70">
        <v>12</v>
      </c>
      <c r="P85" s="270">
        <v>41390</v>
      </c>
      <c r="Q85" s="90">
        <v>45261</v>
      </c>
      <c r="R85" s="272">
        <v>112.8275</v>
      </c>
      <c r="S85" s="70"/>
    </row>
    <row r="86" spans="1:19" s="36" customFormat="1" ht="15" x14ac:dyDescent="0.25">
      <c r="A86" s="70"/>
      <c r="D86" s="70"/>
      <c r="E86" s="1"/>
      <c r="F86" s="1"/>
      <c r="G86" s="1"/>
      <c r="H86" s="1"/>
      <c r="I86" s="1"/>
      <c r="J86" s="1"/>
      <c r="K86" s="1"/>
      <c r="L86" s="1"/>
      <c r="M86" s="70"/>
      <c r="N86" s="70">
        <v>2024</v>
      </c>
      <c r="O86" s="70">
        <v>1</v>
      </c>
      <c r="P86" s="270">
        <v>115171</v>
      </c>
      <c r="Q86" s="90">
        <v>45292</v>
      </c>
      <c r="R86" s="272">
        <v>104.14216666666667</v>
      </c>
      <c r="S86" s="70"/>
    </row>
    <row r="87" spans="1:19" s="36" customFormat="1" ht="15" x14ac:dyDescent="0.25">
      <c r="A87" s="70"/>
      <c r="D87" s="70"/>
      <c r="E87" s="1"/>
      <c r="F87" s="1"/>
      <c r="G87" s="1"/>
      <c r="H87" s="1"/>
      <c r="I87" s="1"/>
      <c r="J87" s="1"/>
      <c r="K87" s="1"/>
      <c r="L87" s="1"/>
      <c r="M87" s="70"/>
      <c r="N87" s="70">
        <v>2024</v>
      </c>
      <c r="O87" s="70">
        <v>2</v>
      </c>
      <c r="P87" s="270">
        <v>65171</v>
      </c>
      <c r="Q87" s="90">
        <v>45323</v>
      </c>
      <c r="R87" s="272">
        <v>95.641000000000005</v>
      </c>
      <c r="S87" s="70"/>
    </row>
    <row r="88" spans="1:19" s="36" customFormat="1" ht="15" x14ac:dyDescent="0.25">
      <c r="A88" s="70"/>
      <c r="D88" s="70"/>
      <c r="E88" s="1"/>
      <c r="F88" s="1"/>
      <c r="G88" s="1"/>
      <c r="H88" s="1"/>
      <c r="I88" s="1"/>
      <c r="J88" s="1"/>
      <c r="K88" s="1"/>
      <c r="L88" s="1"/>
      <c r="M88" s="70"/>
      <c r="N88" s="70">
        <v>2024</v>
      </c>
      <c r="O88" s="70">
        <v>3</v>
      </c>
      <c r="P88" s="270">
        <v>112911</v>
      </c>
      <c r="Q88" s="90">
        <v>45352</v>
      </c>
      <c r="R88" s="272">
        <v>96.361500000000007</v>
      </c>
      <c r="S88" s="70"/>
    </row>
    <row r="89" spans="1:19" s="36" customFormat="1" x14ac:dyDescent="0.2">
      <c r="A89" s="70"/>
      <c r="D89" s="70"/>
      <c r="E89" s="1"/>
      <c r="F89" s="1"/>
      <c r="G89" s="1"/>
      <c r="H89" s="1"/>
      <c r="I89" s="1"/>
      <c r="J89" s="1"/>
      <c r="K89" s="1"/>
      <c r="L89" s="1"/>
      <c r="M89" s="70"/>
      <c r="N89" s="70"/>
      <c r="O89" s="70"/>
      <c r="P89" s="70"/>
      <c r="Q89" s="70"/>
      <c r="R89" s="70"/>
      <c r="S89" s="70"/>
    </row>
    <row r="90" spans="1:19" s="36" customFormat="1" x14ac:dyDescent="0.2">
      <c r="A90" s="70"/>
      <c r="D90" s="70"/>
      <c r="E90" s="1"/>
      <c r="F90" s="1"/>
      <c r="G90" s="1"/>
      <c r="H90" s="1"/>
      <c r="I90" s="1"/>
      <c r="J90" s="1"/>
      <c r="K90" s="1"/>
      <c r="L90" s="1"/>
      <c r="M90" s="70"/>
      <c r="N90" s="70"/>
      <c r="O90" s="70"/>
      <c r="P90" s="70"/>
      <c r="Q90" s="70"/>
      <c r="R90" s="70"/>
      <c r="S90" s="70"/>
    </row>
    <row r="91" spans="1:19" s="36" customFormat="1" x14ac:dyDescent="0.2">
      <c r="A91" s="70"/>
      <c r="D91" s="70"/>
      <c r="E91" s="1"/>
      <c r="F91" s="1"/>
      <c r="G91" s="1"/>
      <c r="H91" s="1"/>
      <c r="I91" s="1"/>
      <c r="J91" s="1"/>
      <c r="K91" s="1"/>
      <c r="L91" s="1"/>
      <c r="M91" s="70"/>
      <c r="N91" s="70"/>
      <c r="O91" s="70"/>
      <c r="P91" s="70"/>
      <c r="Q91" s="70"/>
      <c r="R91" s="70"/>
      <c r="S91" s="70"/>
    </row>
    <row r="92" spans="1:19" s="36" customFormat="1" x14ac:dyDescent="0.2">
      <c r="A92" s="1"/>
      <c r="D92" s="1"/>
      <c r="E92" s="1"/>
      <c r="F92" s="1"/>
      <c r="G92" s="1"/>
      <c r="H92" s="1"/>
      <c r="I92" s="1"/>
      <c r="J92" s="1"/>
      <c r="K92" s="1"/>
      <c r="L92" s="1"/>
      <c r="M92" s="70"/>
      <c r="N92" s="70"/>
      <c r="O92" s="70"/>
      <c r="P92" s="70"/>
      <c r="Q92" s="70"/>
      <c r="R92" s="70"/>
      <c r="S92" s="70"/>
    </row>
    <row r="93" spans="1:19" s="36" customFormat="1" x14ac:dyDescent="0.2">
      <c r="A93" s="1"/>
      <c r="D93" s="1"/>
      <c r="E93" s="1"/>
      <c r="F93" s="1"/>
      <c r="G93" s="1"/>
      <c r="H93" s="1"/>
      <c r="I93" s="1"/>
      <c r="J93" s="1"/>
      <c r="K93" s="1"/>
      <c r="L93" s="1"/>
      <c r="M93" s="70"/>
      <c r="N93" s="70"/>
      <c r="O93" s="70"/>
      <c r="P93" s="70"/>
      <c r="Q93" s="70"/>
      <c r="R93" s="70"/>
      <c r="S93" s="70"/>
    </row>
    <row r="94" spans="1:19" s="36" customFormat="1" x14ac:dyDescent="0.2">
      <c r="A94" s="1"/>
      <c r="D94" s="1"/>
      <c r="E94" s="1"/>
      <c r="F94" s="1"/>
      <c r="G94" s="1"/>
      <c r="H94" s="1"/>
      <c r="I94" s="1"/>
      <c r="J94" s="1"/>
      <c r="K94" s="1"/>
      <c r="L94" s="1"/>
      <c r="M94" s="70"/>
      <c r="N94" s="70"/>
      <c r="O94" s="70"/>
      <c r="P94" s="70"/>
      <c r="Q94" s="70"/>
      <c r="R94" s="70"/>
      <c r="S94" s="70"/>
    </row>
    <row r="95" spans="1:19" s="36" customFormat="1" x14ac:dyDescent="0.2">
      <c r="A95" s="1"/>
      <c r="D95" s="1"/>
      <c r="E95" s="1"/>
      <c r="F95" s="1"/>
      <c r="G95" s="1"/>
      <c r="H95" s="1"/>
      <c r="I95" s="1"/>
      <c r="J95" s="1"/>
      <c r="K95" s="1"/>
      <c r="L95" s="1"/>
      <c r="M95" s="70"/>
      <c r="N95" s="70"/>
      <c r="O95" s="70"/>
      <c r="P95" s="70"/>
      <c r="Q95" s="70"/>
      <c r="R95" s="70"/>
      <c r="S95" s="70"/>
    </row>
    <row r="96" spans="1:19" s="36" customFormat="1" x14ac:dyDescent="0.2">
      <c r="A96" s="1"/>
      <c r="D96" s="1"/>
      <c r="E96" s="1"/>
      <c r="F96" s="1"/>
      <c r="G96" s="1"/>
      <c r="H96" s="1"/>
      <c r="I96" s="1"/>
      <c r="J96" s="1"/>
      <c r="K96" s="1"/>
      <c r="L96" s="1"/>
      <c r="M96" s="70"/>
      <c r="N96" s="70"/>
      <c r="O96" s="70"/>
      <c r="P96" s="70"/>
      <c r="Q96" s="70"/>
      <c r="R96" s="70"/>
      <c r="S96" s="70"/>
    </row>
    <row r="97" spans="1:19" s="36" customFormat="1" x14ac:dyDescent="0.2">
      <c r="A97" s="1"/>
      <c r="D97" s="1"/>
      <c r="E97" s="1"/>
      <c r="F97" s="1"/>
      <c r="G97" s="1"/>
      <c r="H97" s="1"/>
      <c r="I97" s="1"/>
      <c r="J97" s="1"/>
      <c r="K97" s="1"/>
      <c r="L97" s="1"/>
      <c r="M97" s="70"/>
      <c r="N97" s="70"/>
      <c r="O97" s="70"/>
      <c r="P97" s="70"/>
      <c r="Q97" s="70"/>
      <c r="R97" s="70"/>
      <c r="S97" s="70"/>
    </row>
    <row r="98" spans="1:19" s="36" customFormat="1" x14ac:dyDescent="0.2">
      <c r="A98" s="1"/>
      <c r="D98" s="1"/>
      <c r="E98" s="1"/>
      <c r="F98" s="1"/>
      <c r="G98" s="1"/>
      <c r="H98" s="1"/>
      <c r="I98" s="1"/>
      <c r="J98" s="1"/>
      <c r="K98" s="1"/>
      <c r="L98" s="1"/>
      <c r="M98" s="70"/>
      <c r="N98" s="70"/>
      <c r="O98" s="70"/>
      <c r="P98" s="70"/>
      <c r="Q98" s="70"/>
      <c r="R98" s="70"/>
      <c r="S98" s="70"/>
    </row>
    <row r="99" spans="1:19" s="36" customFormat="1" x14ac:dyDescent="0.2">
      <c r="A99" s="1"/>
      <c r="D99" s="1"/>
      <c r="E99" s="1"/>
      <c r="F99" s="1"/>
      <c r="G99" s="1"/>
      <c r="H99" s="1"/>
      <c r="I99" s="1"/>
      <c r="J99" s="1"/>
      <c r="K99" s="1"/>
      <c r="L99" s="1"/>
      <c r="M99" s="70"/>
      <c r="N99" s="70"/>
      <c r="O99" s="70"/>
      <c r="P99" s="70"/>
      <c r="Q99" s="70"/>
      <c r="R99" s="70"/>
      <c r="S99" s="70"/>
    </row>
    <row r="100" spans="1:19" s="36" customFormat="1" x14ac:dyDescent="0.2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70"/>
      <c r="N100" s="70"/>
      <c r="O100" s="70"/>
      <c r="P100" s="70"/>
      <c r="Q100" s="70"/>
      <c r="R100" s="70"/>
      <c r="S100" s="70"/>
    </row>
    <row r="101" spans="1:19" s="36" customFormat="1" x14ac:dyDescent="0.2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70"/>
      <c r="N101" s="70"/>
      <c r="O101" s="70"/>
      <c r="P101" s="70"/>
      <c r="Q101" s="70"/>
      <c r="R101" s="70"/>
      <c r="S101" s="70"/>
    </row>
    <row r="102" spans="1:19" s="36" customFormat="1" x14ac:dyDescent="0.2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70"/>
      <c r="N102" s="70"/>
      <c r="O102" s="70"/>
      <c r="P102" s="70"/>
      <c r="Q102" s="70"/>
      <c r="R102" s="70"/>
      <c r="S102" s="70"/>
    </row>
    <row r="103" spans="1:19" s="36" customFormat="1" x14ac:dyDescent="0.2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70"/>
      <c r="N103" s="70"/>
      <c r="O103" s="70"/>
      <c r="P103" s="70"/>
      <c r="Q103" s="70"/>
      <c r="R103" s="70"/>
      <c r="S103" s="70"/>
    </row>
    <row r="104" spans="1:19" s="36" customFormat="1" x14ac:dyDescent="0.2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70"/>
      <c r="N104" s="70"/>
      <c r="O104" s="70"/>
      <c r="P104" s="70"/>
      <c r="Q104" s="70"/>
      <c r="R104" s="70"/>
      <c r="S104" s="70"/>
    </row>
    <row r="105" spans="1:19" s="36" customFormat="1" x14ac:dyDescent="0.2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70"/>
      <c r="N105" s="70"/>
      <c r="O105" s="70"/>
      <c r="P105" s="70"/>
      <c r="Q105" s="70"/>
      <c r="R105" s="70"/>
      <c r="S105" s="70"/>
    </row>
    <row r="106" spans="1:19" s="36" customFormat="1" x14ac:dyDescent="0.2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70"/>
      <c r="N106" s="70"/>
      <c r="O106" s="70"/>
      <c r="P106" s="70"/>
      <c r="Q106" s="70"/>
      <c r="R106" s="70"/>
      <c r="S106" s="70"/>
    </row>
    <row r="107" spans="1:19" s="36" customFormat="1" x14ac:dyDescent="0.2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70"/>
      <c r="N107" s="70"/>
      <c r="O107" s="70"/>
      <c r="P107" s="70"/>
      <c r="Q107" s="70"/>
      <c r="R107" s="70"/>
      <c r="S107" s="70"/>
    </row>
    <row r="108" spans="1:19" s="36" customFormat="1" x14ac:dyDescent="0.2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70"/>
      <c r="N108" s="70"/>
      <c r="O108" s="70"/>
      <c r="P108" s="70"/>
      <c r="Q108" s="70"/>
      <c r="R108" s="70"/>
      <c r="S108" s="70"/>
    </row>
    <row r="109" spans="1:19" s="36" customFormat="1" x14ac:dyDescent="0.2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70"/>
      <c r="N109" s="70"/>
      <c r="O109" s="70"/>
      <c r="P109" s="70"/>
      <c r="Q109" s="70"/>
      <c r="R109" s="70"/>
      <c r="S109" s="70"/>
    </row>
    <row r="110" spans="1:19" s="36" customFormat="1" x14ac:dyDescent="0.2">
      <c r="A110" s="1"/>
      <c r="D110" s="81"/>
      <c r="E110" s="81"/>
      <c r="F110" s="81"/>
      <c r="G110" s="81"/>
      <c r="H110" s="81"/>
      <c r="I110" s="81"/>
      <c r="J110" s="81"/>
      <c r="K110" s="81"/>
      <c r="L110" s="1"/>
      <c r="M110" s="70"/>
      <c r="N110" s="70"/>
      <c r="O110" s="70"/>
      <c r="P110" s="70"/>
      <c r="Q110" s="70"/>
      <c r="R110" s="70"/>
      <c r="S110" s="70"/>
    </row>
    <row r="111" spans="1:19" s="36" customFormat="1" x14ac:dyDescent="0.2">
      <c r="A111" s="1"/>
      <c r="D111" s="81"/>
      <c r="E111" s="81"/>
      <c r="F111" s="81"/>
      <c r="G111" s="81"/>
      <c r="H111" s="81"/>
      <c r="I111" s="81"/>
      <c r="J111" s="81"/>
      <c r="K111" s="81"/>
      <c r="L111" s="1"/>
      <c r="M111" s="70"/>
      <c r="N111" s="70"/>
      <c r="O111" s="70"/>
      <c r="P111" s="70"/>
      <c r="Q111" s="70"/>
      <c r="R111" s="70"/>
      <c r="S111" s="70"/>
    </row>
    <row r="112" spans="1:19" s="36" customFormat="1" x14ac:dyDescent="0.2">
      <c r="A112" s="1"/>
      <c r="D112" s="81"/>
      <c r="E112" s="81"/>
      <c r="F112" s="81"/>
      <c r="G112" s="81"/>
      <c r="H112" s="81"/>
      <c r="I112" s="81"/>
      <c r="J112" s="81"/>
      <c r="K112" s="81"/>
      <c r="L112" s="1"/>
      <c r="M112" s="70"/>
      <c r="N112" s="70"/>
      <c r="O112" s="70"/>
      <c r="P112" s="70"/>
      <c r="Q112" s="70"/>
      <c r="R112" s="70"/>
      <c r="S112" s="70"/>
    </row>
    <row r="113" spans="1:19" s="36" customFormat="1" x14ac:dyDescent="0.2">
      <c r="A113" s="1"/>
      <c r="D113" s="81"/>
      <c r="E113" s="81"/>
      <c r="F113" s="81"/>
      <c r="G113" s="81"/>
      <c r="H113" s="81"/>
      <c r="I113" s="81"/>
      <c r="J113" s="81"/>
      <c r="K113" s="81"/>
      <c r="L113" s="1"/>
      <c r="M113" s="70"/>
      <c r="N113" s="70"/>
      <c r="O113" s="70"/>
      <c r="P113" s="70"/>
      <c r="Q113" s="70"/>
      <c r="R113" s="70"/>
      <c r="S113" s="70"/>
    </row>
    <row r="114" spans="1:19" s="36" customFormat="1" x14ac:dyDescent="0.2">
      <c r="A114" s="1"/>
      <c r="D114" s="81"/>
      <c r="E114" s="81"/>
      <c r="F114" s="81"/>
      <c r="G114" s="81"/>
      <c r="H114" s="81"/>
      <c r="I114" s="81"/>
      <c r="J114" s="81"/>
      <c r="K114" s="81"/>
      <c r="L114" s="1"/>
      <c r="M114" s="70"/>
      <c r="N114" s="70"/>
      <c r="O114" s="70"/>
      <c r="P114" s="70"/>
      <c r="Q114" s="70"/>
      <c r="R114" s="70"/>
      <c r="S114" s="70"/>
    </row>
    <row r="115" spans="1:19" s="36" customFormat="1" x14ac:dyDescent="0.2">
      <c r="A115" s="1"/>
      <c r="D115" s="81"/>
      <c r="E115" s="81"/>
      <c r="F115" s="81"/>
      <c r="G115" s="81"/>
      <c r="H115" s="81"/>
      <c r="I115" s="81"/>
      <c r="J115" s="81"/>
      <c r="K115" s="81"/>
      <c r="L115" s="1"/>
      <c r="M115" s="70"/>
      <c r="N115" s="70"/>
      <c r="O115" s="70"/>
      <c r="P115" s="70"/>
      <c r="Q115" s="70"/>
      <c r="R115" s="70"/>
      <c r="S115" s="70"/>
    </row>
    <row r="116" spans="1:19" s="36" customFormat="1" x14ac:dyDescent="0.2">
      <c r="A116" s="1"/>
      <c r="D116" s="81"/>
      <c r="E116" s="81"/>
      <c r="F116" s="81"/>
      <c r="G116" s="81"/>
      <c r="H116" s="81"/>
      <c r="I116" s="81"/>
      <c r="J116" s="81"/>
      <c r="K116" s="81"/>
      <c r="L116" s="1"/>
      <c r="M116" s="70"/>
      <c r="N116" s="70"/>
      <c r="O116" s="70"/>
      <c r="P116" s="70"/>
      <c r="Q116" s="70"/>
      <c r="R116" s="70"/>
      <c r="S116" s="70"/>
    </row>
    <row r="117" spans="1:19" s="36" customFormat="1" x14ac:dyDescent="0.2">
      <c r="A117" s="1"/>
      <c r="D117" s="81"/>
      <c r="E117" s="81"/>
      <c r="F117" s="81"/>
      <c r="G117" s="81"/>
      <c r="H117" s="81"/>
      <c r="I117" s="81"/>
      <c r="J117" s="81"/>
      <c r="K117" s="81"/>
      <c r="L117" s="1"/>
      <c r="M117" s="70"/>
      <c r="N117" s="70"/>
      <c r="O117" s="70"/>
      <c r="P117" s="70"/>
      <c r="Q117" s="70"/>
      <c r="R117" s="70"/>
      <c r="S117" s="70"/>
    </row>
    <row r="118" spans="1:19" s="36" customFormat="1" x14ac:dyDescent="0.2">
      <c r="A118" s="1"/>
      <c r="D118" s="81"/>
      <c r="E118" s="81"/>
      <c r="F118" s="81"/>
      <c r="G118" s="81"/>
      <c r="H118" s="81"/>
      <c r="I118" s="81"/>
      <c r="J118" s="81"/>
      <c r="K118" s="81"/>
      <c r="L118" s="1"/>
      <c r="M118" s="70"/>
      <c r="N118" s="70"/>
      <c r="O118" s="70"/>
      <c r="P118" s="70"/>
      <c r="Q118" s="70"/>
      <c r="R118" s="70"/>
      <c r="S118" s="70"/>
    </row>
    <row r="119" spans="1:19" s="36" customFormat="1" x14ac:dyDescent="0.2">
      <c r="A119" s="1"/>
      <c r="D119" s="81"/>
      <c r="E119" s="81"/>
      <c r="F119" s="81"/>
      <c r="G119" s="81"/>
      <c r="H119" s="81"/>
      <c r="I119" s="81"/>
      <c r="J119" s="81"/>
      <c r="K119" s="81"/>
      <c r="L119" s="1"/>
      <c r="M119" s="70"/>
      <c r="N119" s="70"/>
      <c r="O119" s="70"/>
      <c r="P119" s="70"/>
      <c r="Q119" s="70"/>
      <c r="R119" s="70"/>
      <c r="S119" s="70"/>
    </row>
    <row r="120" spans="1:19" s="36" customFormat="1" x14ac:dyDescent="0.2">
      <c r="A120" s="1"/>
      <c r="D120" s="81"/>
      <c r="E120" s="81"/>
      <c r="F120" s="81"/>
      <c r="G120" s="81"/>
      <c r="H120" s="81"/>
      <c r="I120" s="81"/>
      <c r="J120" s="81"/>
      <c r="K120" s="81"/>
      <c r="L120" s="1"/>
      <c r="M120" s="70"/>
      <c r="N120" s="70"/>
      <c r="O120" s="70"/>
      <c r="P120" s="70"/>
      <c r="Q120" s="70"/>
      <c r="R120" s="70"/>
      <c r="S120" s="70"/>
    </row>
    <row r="121" spans="1:19" s="36" customFormat="1" x14ac:dyDescent="0.2">
      <c r="A121" s="1"/>
      <c r="D121" s="81"/>
      <c r="E121" s="81"/>
      <c r="F121" s="81"/>
      <c r="G121" s="81"/>
      <c r="H121" s="81"/>
      <c r="I121" s="81"/>
      <c r="J121" s="81"/>
      <c r="K121" s="81"/>
      <c r="L121" s="1"/>
      <c r="M121" s="70"/>
      <c r="N121" s="70"/>
      <c r="O121" s="70"/>
      <c r="P121" s="70"/>
      <c r="Q121" s="70"/>
      <c r="R121" s="70"/>
      <c r="S121" s="70"/>
    </row>
    <row r="122" spans="1:19" s="36" customFormat="1" x14ac:dyDescent="0.2">
      <c r="A122" s="1"/>
      <c r="D122" s="81"/>
      <c r="E122" s="81"/>
      <c r="F122" s="81"/>
      <c r="G122" s="81"/>
      <c r="H122" s="81"/>
      <c r="I122" s="81"/>
      <c r="J122" s="81"/>
      <c r="K122" s="1"/>
      <c r="L122" s="1"/>
      <c r="M122" s="70"/>
      <c r="N122" s="70"/>
      <c r="O122" s="70"/>
      <c r="P122" s="70"/>
      <c r="Q122" s="70"/>
      <c r="R122" s="70"/>
      <c r="S122" s="70"/>
    </row>
    <row r="123" spans="1:19" s="36" customFormat="1" x14ac:dyDescent="0.2">
      <c r="A123" s="1"/>
      <c r="D123" s="81"/>
      <c r="E123" s="81"/>
      <c r="F123" s="81"/>
      <c r="G123" s="81"/>
      <c r="H123" s="81"/>
      <c r="I123" s="81"/>
      <c r="J123" s="81"/>
      <c r="K123" s="1"/>
      <c r="L123" s="1"/>
      <c r="M123" s="70"/>
      <c r="N123" s="70"/>
      <c r="O123" s="70"/>
      <c r="P123" s="70"/>
      <c r="Q123" s="70"/>
      <c r="R123" s="70"/>
      <c r="S123" s="70"/>
    </row>
    <row r="124" spans="1:19" s="36" customFormat="1" x14ac:dyDescent="0.2">
      <c r="A124" s="1"/>
      <c r="D124" s="81"/>
      <c r="E124" s="81"/>
      <c r="F124" s="81"/>
      <c r="G124" s="81"/>
      <c r="H124" s="81"/>
      <c r="I124" s="81"/>
      <c r="J124" s="81"/>
      <c r="K124" s="1"/>
      <c r="L124" s="1"/>
      <c r="M124" s="70"/>
      <c r="N124" s="70"/>
      <c r="O124" s="70"/>
      <c r="P124" s="70"/>
      <c r="Q124" s="70"/>
      <c r="R124" s="70"/>
      <c r="S124" s="70"/>
    </row>
    <row r="125" spans="1:19" s="36" customFormat="1" x14ac:dyDescent="0.2">
      <c r="A125" s="1"/>
      <c r="D125" s="81"/>
      <c r="E125" s="81"/>
      <c r="F125" s="81"/>
      <c r="G125" s="81"/>
      <c r="H125" s="81"/>
      <c r="I125" s="81"/>
      <c r="J125" s="81"/>
      <c r="K125" s="1"/>
      <c r="L125" s="1"/>
      <c r="M125" s="70"/>
      <c r="N125" s="70"/>
      <c r="O125" s="70"/>
      <c r="P125" s="70"/>
      <c r="Q125" s="70"/>
      <c r="R125" s="70"/>
      <c r="S125" s="70"/>
    </row>
    <row r="126" spans="1:19" s="36" customFormat="1" x14ac:dyDescent="0.2">
      <c r="A126" s="1"/>
      <c r="D126" s="81"/>
      <c r="E126" s="81"/>
      <c r="F126" s="81"/>
      <c r="G126" s="81"/>
      <c r="H126" s="81"/>
      <c r="I126" s="81"/>
      <c r="J126" s="81"/>
      <c r="K126" s="1"/>
      <c r="L126" s="1"/>
      <c r="M126" s="70"/>
      <c r="N126" s="70"/>
      <c r="O126" s="70"/>
      <c r="P126" s="70"/>
      <c r="Q126" s="70"/>
      <c r="R126" s="70"/>
      <c r="S126" s="70"/>
    </row>
    <row r="127" spans="1:19" s="36" customFormat="1" x14ac:dyDescent="0.2">
      <c r="A127" s="1"/>
      <c r="D127" s="81"/>
      <c r="E127" s="81"/>
      <c r="F127" s="81"/>
      <c r="G127" s="81"/>
      <c r="H127" s="81"/>
      <c r="I127" s="81"/>
      <c r="J127" s="81"/>
      <c r="K127" s="1"/>
      <c r="L127" s="1"/>
      <c r="M127" s="70"/>
      <c r="N127" s="70"/>
      <c r="O127" s="70"/>
      <c r="P127" s="70"/>
      <c r="Q127" s="70"/>
      <c r="R127" s="70"/>
      <c r="S127" s="70"/>
    </row>
    <row r="128" spans="1:19" s="36" customFormat="1" x14ac:dyDescent="0.2">
      <c r="A128" s="1"/>
      <c r="D128" s="81"/>
      <c r="E128" s="81"/>
      <c r="F128" s="81"/>
      <c r="G128" s="81"/>
      <c r="H128" s="81"/>
      <c r="I128" s="81"/>
      <c r="J128" s="81"/>
      <c r="K128" s="1"/>
      <c r="L128" s="1"/>
      <c r="M128" s="70"/>
      <c r="N128" s="70"/>
      <c r="O128" s="70"/>
      <c r="P128" s="70"/>
      <c r="Q128" s="70"/>
      <c r="R128" s="70"/>
      <c r="S128" s="70"/>
    </row>
    <row r="129" spans="1:19" s="36" customFormat="1" x14ac:dyDescent="0.2">
      <c r="A129" s="1"/>
      <c r="D129" s="81"/>
      <c r="E129" s="81"/>
      <c r="F129" s="81"/>
      <c r="G129" s="81"/>
      <c r="H129" s="81"/>
      <c r="I129" s="81"/>
      <c r="J129" s="81"/>
      <c r="K129" s="1"/>
      <c r="L129" s="1"/>
      <c r="M129" s="70"/>
      <c r="N129" s="70"/>
      <c r="O129" s="70"/>
      <c r="P129" s="70"/>
      <c r="Q129" s="70"/>
      <c r="R129" s="70"/>
      <c r="S129" s="70"/>
    </row>
    <row r="130" spans="1:19" s="36" customFormat="1" x14ac:dyDescent="0.2">
      <c r="A130" s="1"/>
      <c r="D130" s="81"/>
      <c r="E130" s="81"/>
      <c r="F130" s="81"/>
      <c r="G130" s="81"/>
      <c r="H130" s="81"/>
      <c r="I130" s="81"/>
      <c r="J130" s="81"/>
      <c r="K130" s="1"/>
      <c r="L130" s="1"/>
      <c r="M130" s="70"/>
      <c r="N130" s="70"/>
      <c r="O130" s="70"/>
      <c r="P130" s="70"/>
      <c r="Q130" s="70"/>
      <c r="R130" s="70"/>
      <c r="S130" s="70"/>
    </row>
    <row r="131" spans="1:19" s="36" customFormat="1" x14ac:dyDescent="0.2">
      <c r="A131" s="1"/>
      <c r="D131" s="81"/>
      <c r="E131" s="81"/>
      <c r="F131" s="81"/>
      <c r="G131" s="81"/>
      <c r="H131" s="81"/>
      <c r="I131" s="81"/>
      <c r="J131" s="81"/>
      <c r="K131" s="1"/>
      <c r="L131" s="1"/>
      <c r="M131" s="70"/>
      <c r="N131" s="70"/>
      <c r="O131" s="70"/>
      <c r="P131" s="70"/>
      <c r="Q131" s="70"/>
      <c r="R131" s="70"/>
      <c r="S131" s="70"/>
    </row>
    <row r="132" spans="1:19" s="36" customFormat="1" x14ac:dyDescent="0.2">
      <c r="A132" s="1"/>
      <c r="D132" s="81"/>
      <c r="E132" s="81"/>
      <c r="F132" s="81"/>
      <c r="G132" s="81"/>
      <c r="H132" s="81"/>
      <c r="I132" s="81"/>
      <c r="J132" s="81"/>
      <c r="K132" s="1"/>
      <c r="L132" s="1"/>
      <c r="M132" s="70"/>
      <c r="N132" s="70"/>
      <c r="O132" s="70"/>
      <c r="P132" s="70"/>
      <c r="Q132" s="70"/>
      <c r="R132" s="70"/>
      <c r="S132" s="70"/>
    </row>
    <row r="133" spans="1:19" s="36" customFormat="1" x14ac:dyDescent="0.2">
      <c r="A133" s="1"/>
      <c r="D133" s="81"/>
      <c r="E133" s="81"/>
      <c r="F133" s="81"/>
      <c r="G133" s="81"/>
      <c r="H133" s="81"/>
      <c r="I133" s="81"/>
      <c r="J133" s="81"/>
      <c r="K133" s="1"/>
      <c r="L133" s="1"/>
      <c r="M133" s="70"/>
      <c r="N133" s="70"/>
      <c r="O133" s="70"/>
      <c r="P133" s="70"/>
      <c r="Q133" s="70"/>
      <c r="R133" s="70"/>
      <c r="S133" s="70"/>
    </row>
    <row r="134" spans="1:19" s="36" customFormat="1" x14ac:dyDescent="0.2">
      <c r="A134" s="1"/>
      <c r="D134" s="81"/>
      <c r="E134" s="81"/>
      <c r="F134" s="81"/>
      <c r="G134" s="81"/>
      <c r="H134" s="81"/>
      <c r="I134" s="81"/>
      <c r="J134" s="1"/>
      <c r="K134" s="1"/>
      <c r="L134" s="1"/>
      <c r="M134" s="70"/>
      <c r="N134" s="70"/>
      <c r="O134" s="70"/>
      <c r="P134" s="70"/>
      <c r="Q134" s="70"/>
      <c r="R134" s="70"/>
      <c r="S134" s="70"/>
    </row>
    <row r="135" spans="1:19" s="36" customFormat="1" x14ac:dyDescent="0.2">
      <c r="A135" s="1"/>
      <c r="D135" s="81"/>
      <c r="E135" s="81"/>
      <c r="F135" s="81"/>
      <c r="G135" s="81"/>
      <c r="H135" s="81"/>
      <c r="I135" s="81"/>
      <c r="J135" s="1"/>
      <c r="K135" s="1"/>
      <c r="L135" s="1"/>
      <c r="M135" s="70"/>
      <c r="N135" s="70"/>
      <c r="O135" s="70"/>
      <c r="P135" s="70"/>
      <c r="Q135" s="70"/>
      <c r="R135" s="70"/>
      <c r="S135" s="70"/>
    </row>
    <row r="136" spans="1:19" s="36" customFormat="1" x14ac:dyDescent="0.2">
      <c r="A136" s="1"/>
      <c r="D136" s="81"/>
      <c r="E136" s="81"/>
      <c r="F136" s="81"/>
      <c r="G136" s="81"/>
      <c r="H136" s="81"/>
      <c r="I136" s="81"/>
      <c r="J136" s="1"/>
      <c r="K136" s="1"/>
      <c r="L136" s="1"/>
      <c r="M136" s="70"/>
      <c r="N136" s="70"/>
      <c r="O136" s="70"/>
      <c r="P136" s="70"/>
      <c r="Q136" s="70"/>
      <c r="R136" s="70"/>
      <c r="S136" s="70"/>
    </row>
    <row r="137" spans="1:19" s="36" customFormat="1" x14ac:dyDescent="0.2">
      <c r="A137" s="1"/>
      <c r="D137" s="81"/>
      <c r="E137" s="81"/>
      <c r="F137" s="81"/>
      <c r="G137" s="81"/>
      <c r="H137" s="81"/>
      <c r="I137" s="81"/>
      <c r="J137" s="1"/>
      <c r="K137" s="1"/>
      <c r="L137" s="1"/>
      <c r="M137" s="70"/>
      <c r="N137" s="70"/>
      <c r="O137" s="70"/>
      <c r="P137" s="70"/>
      <c r="Q137" s="70"/>
      <c r="R137" s="70"/>
      <c r="S137" s="70"/>
    </row>
    <row r="138" spans="1:19" s="36" customFormat="1" x14ac:dyDescent="0.2">
      <c r="A138" s="1"/>
      <c r="D138" s="81"/>
      <c r="E138" s="81"/>
      <c r="F138" s="81"/>
      <c r="G138" s="81"/>
      <c r="H138" s="81"/>
      <c r="I138" s="81"/>
      <c r="J138" s="1"/>
      <c r="K138" s="1"/>
      <c r="L138" s="1"/>
      <c r="M138" s="70"/>
      <c r="N138" s="70"/>
      <c r="O138" s="70"/>
      <c r="P138" s="70"/>
      <c r="Q138" s="70"/>
      <c r="R138" s="70"/>
      <c r="S138" s="70"/>
    </row>
    <row r="139" spans="1:19" s="36" customFormat="1" x14ac:dyDescent="0.2">
      <c r="A139" s="1"/>
      <c r="D139" s="81"/>
      <c r="E139" s="81"/>
      <c r="F139" s="81"/>
      <c r="G139" s="81"/>
      <c r="H139" s="81"/>
      <c r="I139" s="81"/>
      <c r="J139" s="1"/>
      <c r="K139" s="1"/>
      <c r="L139" s="1"/>
      <c r="M139" s="70"/>
      <c r="N139" s="70"/>
      <c r="O139" s="70"/>
      <c r="P139" s="70"/>
      <c r="Q139" s="70"/>
      <c r="R139" s="70"/>
      <c r="S139" s="70"/>
    </row>
    <row r="140" spans="1:19" s="36" customFormat="1" x14ac:dyDescent="0.2">
      <c r="A140" s="1"/>
      <c r="D140" s="81"/>
      <c r="E140" s="81"/>
      <c r="F140" s="81"/>
      <c r="G140" s="81"/>
      <c r="H140" s="81"/>
      <c r="I140" s="81"/>
      <c r="J140" s="1"/>
      <c r="K140" s="1"/>
      <c r="L140" s="1"/>
      <c r="M140" s="70"/>
      <c r="N140" s="70"/>
      <c r="O140" s="70"/>
      <c r="P140" s="70"/>
      <c r="Q140" s="70"/>
      <c r="R140" s="70"/>
      <c r="S140" s="70"/>
    </row>
    <row r="141" spans="1:19" s="36" customFormat="1" x14ac:dyDescent="0.2">
      <c r="A141" s="1"/>
      <c r="D141" s="81"/>
      <c r="E141" s="81"/>
      <c r="F141" s="81"/>
      <c r="G141" s="81"/>
      <c r="H141" s="81"/>
      <c r="I141" s="81"/>
      <c r="J141" s="1"/>
      <c r="K141" s="1"/>
      <c r="L141" s="1"/>
      <c r="M141" s="70"/>
      <c r="N141" s="70"/>
      <c r="O141" s="70"/>
      <c r="P141" s="70"/>
      <c r="Q141" s="70"/>
      <c r="R141" s="70"/>
      <c r="S141" s="70"/>
    </row>
    <row r="142" spans="1:19" s="36" customFormat="1" x14ac:dyDescent="0.2">
      <c r="A142" s="1"/>
      <c r="D142" s="81"/>
      <c r="E142" s="81"/>
      <c r="F142" s="81"/>
      <c r="G142" s="81"/>
      <c r="H142" s="81"/>
      <c r="I142" s="81"/>
      <c r="J142" s="1"/>
      <c r="K142" s="1"/>
      <c r="L142" s="1"/>
      <c r="M142" s="70"/>
      <c r="N142" s="70"/>
      <c r="O142" s="70"/>
      <c r="P142" s="70"/>
      <c r="Q142" s="70"/>
      <c r="R142" s="70"/>
      <c r="S142" s="70"/>
    </row>
    <row r="143" spans="1:19" s="36" customFormat="1" x14ac:dyDescent="0.2">
      <c r="A143" s="1"/>
      <c r="D143" s="81"/>
      <c r="E143" s="81"/>
      <c r="F143" s="81"/>
      <c r="G143" s="81"/>
      <c r="H143" s="81"/>
      <c r="I143" s="81"/>
      <c r="J143" s="1"/>
      <c r="K143" s="1"/>
      <c r="L143" s="1"/>
      <c r="M143" s="70"/>
      <c r="N143" s="70"/>
      <c r="O143" s="70"/>
      <c r="P143" s="70"/>
      <c r="Q143" s="70"/>
      <c r="R143" s="70"/>
      <c r="S143" s="70"/>
    </row>
    <row r="144" spans="1:19" s="36" customFormat="1" x14ac:dyDescent="0.2">
      <c r="A144" s="1"/>
      <c r="D144" s="81"/>
      <c r="E144" s="81"/>
      <c r="F144" s="81"/>
      <c r="G144" s="81"/>
      <c r="H144" s="81"/>
      <c r="I144" s="81"/>
      <c r="J144" s="1"/>
      <c r="K144" s="1"/>
      <c r="L144" s="1"/>
      <c r="M144" s="70"/>
      <c r="N144" s="70"/>
      <c r="O144" s="70"/>
      <c r="P144" s="70"/>
      <c r="Q144" s="70"/>
      <c r="R144" s="70"/>
      <c r="S144" s="70"/>
    </row>
    <row r="145" spans="1:25" s="36" customFormat="1" x14ac:dyDescent="0.2">
      <c r="A145" s="1"/>
      <c r="D145" s="81"/>
      <c r="E145" s="81"/>
      <c r="F145" s="81"/>
      <c r="G145" s="81"/>
      <c r="H145" s="81"/>
      <c r="I145" s="81"/>
      <c r="J145" s="1"/>
      <c r="K145" s="1"/>
      <c r="L145" s="1"/>
      <c r="M145" s="70"/>
      <c r="N145" s="70"/>
      <c r="O145" s="70"/>
      <c r="P145" s="70"/>
      <c r="Q145" s="70"/>
      <c r="R145" s="70"/>
      <c r="S145" s="70"/>
    </row>
    <row r="146" spans="1:25" s="36" customFormat="1" x14ac:dyDescent="0.2">
      <c r="A146" s="1"/>
      <c r="D146" s="81"/>
      <c r="E146" s="81"/>
      <c r="F146" s="81"/>
      <c r="G146" s="81"/>
      <c r="H146" s="81"/>
      <c r="I146" s="1"/>
      <c r="J146" s="1"/>
      <c r="K146" s="1"/>
      <c r="L146" s="1"/>
      <c r="M146" s="70"/>
      <c r="N146" s="70"/>
      <c r="O146" s="70"/>
      <c r="P146" s="70"/>
      <c r="Q146" s="70"/>
      <c r="R146" s="70"/>
      <c r="S146" s="70"/>
    </row>
    <row r="147" spans="1:25" s="36" customFormat="1" x14ac:dyDescent="0.2">
      <c r="A147" s="1"/>
      <c r="D147" s="81"/>
      <c r="E147" s="81"/>
      <c r="F147" s="81"/>
      <c r="G147" s="81"/>
      <c r="H147" s="81"/>
      <c r="I147" s="1"/>
      <c r="J147" s="1"/>
      <c r="K147" s="1"/>
      <c r="L147" s="1"/>
      <c r="M147" s="70"/>
      <c r="N147" s="70"/>
      <c r="O147" s="70"/>
      <c r="P147" s="70"/>
      <c r="Q147" s="70"/>
      <c r="R147" s="70"/>
      <c r="S147" s="70"/>
    </row>
    <row r="148" spans="1:25" s="36" customFormat="1" x14ac:dyDescent="0.2">
      <c r="A148" s="1"/>
      <c r="D148" s="81"/>
      <c r="E148" s="81"/>
      <c r="F148" s="81"/>
      <c r="G148" s="81"/>
      <c r="H148" s="81"/>
      <c r="I148" s="1"/>
      <c r="J148" s="1"/>
      <c r="K148" s="1"/>
      <c r="L148" s="1"/>
      <c r="M148" s="70"/>
      <c r="N148" s="70"/>
      <c r="O148" s="70"/>
      <c r="P148" s="70"/>
      <c r="Q148" s="70"/>
      <c r="R148" s="70"/>
      <c r="S148" s="70"/>
    </row>
    <row r="149" spans="1:25" s="36" customFormat="1" x14ac:dyDescent="0.2">
      <c r="A149" s="1"/>
      <c r="D149" s="81"/>
      <c r="E149" s="81"/>
      <c r="F149" s="81"/>
      <c r="G149" s="81"/>
      <c r="H149" s="81"/>
      <c r="I149" s="1"/>
      <c r="J149" s="1"/>
      <c r="K149" s="1"/>
      <c r="L149" s="1"/>
      <c r="M149" s="70"/>
      <c r="N149" s="70"/>
      <c r="O149" s="70"/>
      <c r="P149" s="70"/>
      <c r="Q149" s="70"/>
      <c r="R149" s="70"/>
      <c r="S149" s="70"/>
    </row>
    <row r="150" spans="1:25" s="36" customFormat="1" x14ac:dyDescent="0.2">
      <c r="A150" s="1"/>
      <c r="D150" s="81"/>
      <c r="E150" s="81"/>
      <c r="F150" s="81"/>
      <c r="G150" s="81"/>
      <c r="H150" s="81"/>
      <c r="I150" s="1"/>
      <c r="J150" s="1"/>
      <c r="K150" s="1"/>
      <c r="L150" s="1"/>
      <c r="M150" s="70"/>
      <c r="N150" s="70"/>
      <c r="O150" s="70"/>
      <c r="P150" s="70"/>
      <c r="Q150" s="70"/>
      <c r="R150" s="70"/>
      <c r="S150" s="70"/>
    </row>
    <row r="151" spans="1:25" s="36" customFormat="1" x14ac:dyDescent="0.2">
      <c r="A151" s="1"/>
      <c r="D151" s="81"/>
      <c r="E151" s="81"/>
      <c r="F151" s="81"/>
      <c r="G151" s="81"/>
      <c r="H151" s="81"/>
      <c r="I151" s="1"/>
      <c r="J151" s="1"/>
      <c r="K151" s="1"/>
      <c r="L151" s="1"/>
      <c r="M151" s="70"/>
      <c r="N151" s="70"/>
      <c r="O151" s="70"/>
      <c r="P151" s="70"/>
      <c r="Q151" s="70"/>
      <c r="R151" s="70"/>
      <c r="S151" s="70"/>
    </row>
    <row r="152" spans="1:25" s="36" customFormat="1" x14ac:dyDescent="0.2">
      <c r="A152" s="1"/>
      <c r="D152" s="81"/>
      <c r="E152" s="81"/>
      <c r="F152" s="81"/>
      <c r="G152" s="81"/>
      <c r="H152" s="81"/>
      <c r="I152" s="1"/>
      <c r="J152" s="1"/>
      <c r="K152" s="1"/>
      <c r="L152" s="1"/>
      <c r="M152" s="70"/>
      <c r="N152" s="70"/>
      <c r="O152" s="70"/>
      <c r="P152" s="70"/>
      <c r="Q152" s="70"/>
      <c r="R152" s="70"/>
      <c r="S152" s="70"/>
    </row>
    <row r="153" spans="1:25" s="36" customFormat="1" x14ac:dyDescent="0.2">
      <c r="A153" s="1"/>
      <c r="D153" s="81"/>
      <c r="E153" s="81"/>
      <c r="F153" s="81"/>
      <c r="G153" s="81"/>
      <c r="H153" s="81"/>
      <c r="I153" s="1"/>
      <c r="J153" s="1"/>
      <c r="K153" s="1"/>
      <c r="L153" s="1"/>
      <c r="M153" s="70"/>
      <c r="N153" s="70"/>
      <c r="O153" s="70"/>
      <c r="P153" s="70"/>
      <c r="Q153" s="70"/>
      <c r="R153" s="70"/>
      <c r="S153" s="70"/>
    </row>
    <row r="154" spans="1:25" s="36" customFormat="1" x14ac:dyDescent="0.2">
      <c r="A154" s="1"/>
      <c r="D154" s="81"/>
      <c r="E154" s="81"/>
      <c r="F154" s="81"/>
      <c r="G154" s="81"/>
      <c r="H154" s="81"/>
      <c r="I154" s="1"/>
      <c r="J154" s="1"/>
      <c r="K154" s="1"/>
      <c r="L154" s="1"/>
      <c r="M154" s="70"/>
      <c r="N154" s="70"/>
      <c r="O154" s="70"/>
      <c r="P154" s="70"/>
      <c r="Q154" s="70"/>
      <c r="R154" s="70"/>
      <c r="S154" s="70"/>
    </row>
    <row r="155" spans="1:25" s="71" customFormat="1" x14ac:dyDescent="0.2">
      <c r="A155" s="1"/>
      <c r="D155" s="81"/>
      <c r="E155" s="81"/>
      <c r="F155" s="81"/>
      <c r="G155" s="81"/>
      <c r="H155" s="81"/>
      <c r="I155" s="70"/>
      <c r="J155" s="70"/>
      <c r="K155" s="70"/>
      <c r="L155" s="1"/>
      <c r="M155" s="70"/>
      <c r="N155" s="70"/>
      <c r="O155" s="70"/>
      <c r="P155" s="70"/>
      <c r="Q155" s="70"/>
      <c r="R155" s="70"/>
      <c r="S155" s="70"/>
      <c r="T155" s="36"/>
      <c r="U155" s="36"/>
      <c r="V155" s="36"/>
      <c r="W155" s="36"/>
      <c r="X155" s="36"/>
      <c r="Y155" s="36"/>
    </row>
    <row r="156" spans="1:25" s="71" customFormat="1" x14ac:dyDescent="0.2">
      <c r="A156" s="1"/>
      <c r="D156" s="81"/>
      <c r="E156" s="81"/>
      <c r="F156" s="81"/>
      <c r="G156" s="81"/>
      <c r="H156" s="81"/>
      <c r="I156" s="70"/>
      <c r="J156" s="70"/>
      <c r="K156" s="70"/>
      <c r="L156" s="1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</row>
    <row r="157" spans="1:25" s="71" customFormat="1" x14ac:dyDescent="0.2">
      <c r="A157" s="1"/>
      <c r="D157" s="81"/>
      <c r="E157" s="81"/>
      <c r="F157" s="81"/>
      <c r="G157" s="81"/>
      <c r="H157" s="81"/>
      <c r="I157" s="70"/>
      <c r="J157" s="70"/>
      <c r="K157" s="70"/>
      <c r="L157" s="1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</row>
    <row r="158" spans="1:25" s="68" customFormat="1" x14ac:dyDescent="0.2">
      <c r="A158" s="1"/>
      <c r="D158" s="81"/>
      <c r="E158" s="81"/>
      <c r="F158" s="67"/>
      <c r="G158" s="67"/>
      <c r="H158" s="67"/>
      <c r="I158" s="67"/>
      <c r="J158" s="67"/>
      <c r="K158" s="67"/>
      <c r="L158" s="1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</row>
    <row r="159" spans="1:25" x14ac:dyDescent="0.2">
      <c r="A159" s="2"/>
      <c r="D159" s="81"/>
      <c r="E159" s="81"/>
    </row>
    <row r="160" spans="1:25" x14ac:dyDescent="0.2">
      <c r="A160" s="2"/>
      <c r="D160" s="81"/>
      <c r="E160" s="81"/>
    </row>
    <row r="161" spans="1:5" x14ac:dyDescent="0.2">
      <c r="A161" s="2"/>
      <c r="D161" s="81"/>
      <c r="E161" s="81"/>
    </row>
    <row r="162" spans="1:5" x14ac:dyDescent="0.2">
      <c r="A162" s="2"/>
      <c r="D162" s="81"/>
      <c r="E162" s="81"/>
    </row>
    <row r="163" spans="1:5" x14ac:dyDescent="0.2">
      <c r="A163" s="2"/>
      <c r="D163" s="81"/>
      <c r="E163" s="81"/>
    </row>
    <row r="164" spans="1:5" x14ac:dyDescent="0.2">
      <c r="A164" s="2"/>
      <c r="D164" s="81"/>
      <c r="E164" s="81"/>
    </row>
    <row r="165" spans="1:5" x14ac:dyDescent="0.2">
      <c r="A165" s="2"/>
      <c r="D165" s="81"/>
      <c r="E165" s="81"/>
    </row>
    <row r="166" spans="1:5" x14ac:dyDescent="0.2">
      <c r="A166" s="2"/>
      <c r="D166" s="81"/>
      <c r="E166" s="81"/>
    </row>
    <row r="167" spans="1:5" x14ac:dyDescent="0.2">
      <c r="A167" s="2"/>
      <c r="D167" s="81"/>
      <c r="E167" s="81"/>
    </row>
    <row r="168" spans="1:5" x14ac:dyDescent="0.2">
      <c r="A168" s="2"/>
      <c r="D168" s="81"/>
      <c r="E168" s="81"/>
    </row>
    <row r="169" spans="1:5" x14ac:dyDescent="0.2">
      <c r="A169" s="2"/>
      <c r="D169" s="81"/>
      <c r="E169" s="81"/>
    </row>
    <row r="170" spans="1:5" x14ac:dyDescent="0.2">
      <c r="A170" s="2"/>
      <c r="D170" s="81"/>
      <c r="E170" s="2"/>
    </row>
    <row r="171" spans="1:5" x14ac:dyDescent="0.2">
      <c r="A171" s="2"/>
      <c r="D171" s="81"/>
      <c r="E171" s="2"/>
    </row>
    <row r="172" spans="1:5" x14ac:dyDescent="0.2">
      <c r="A172" s="2"/>
      <c r="D172" s="81"/>
      <c r="E172" s="2"/>
    </row>
    <row r="173" spans="1:5" x14ac:dyDescent="0.2">
      <c r="A173" s="2"/>
      <c r="D173" s="81"/>
      <c r="E173" s="2"/>
    </row>
    <row r="174" spans="1:5" x14ac:dyDescent="0.2">
      <c r="A174" s="2"/>
      <c r="D174" s="81"/>
      <c r="E174" s="2"/>
    </row>
    <row r="175" spans="1:5" x14ac:dyDescent="0.2">
      <c r="A175" s="2"/>
      <c r="D175" s="81"/>
      <c r="E175" s="2"/>
    </row>
    <row r="176" spans="1:5" x14ac:dyDescent="0.2">
      <c r="A176" s="2"/>
      <c r="D176" s="2"/>
      <c r="E176" s="2"/>
    </row>
    <row r="177" spans="1:5" x14ac:dyDescent="0.2">
      <c r="A177" s="2"/>
      <c r="D177" s="2"/>
      <c r="E177" s="2"/>
    </row>
    <row r="178" spans="1:5" x14ac:dyDescent="0.2">
      <c r="A178" s="2"/>
      <c r="D178" s="2"/>
      <c r="E178" s="2"/>
    </row>
    <row r="179" spans="1:5" x14ac:dyDescent="0.2">
      <c r="A179" s="2"/>
      <c r="D179" s="2"/>
      <c r="E179" s="2"/>
    </row>
    <row r="180" spans="1:5" x14ac:dyDescent="0.2">
      <c r="A180" s="2"/>
      <c r="D180" s="2"/>
      <c r="E180" s="2"/>
    </row>
    <row r="181" spans="1:5" x14ac:dyDescent="0.2">
      <c r="A181" s="2"/>
      <c r="D181" s="2"/>
      <c r="E181" s="2"/>
    </row>
    <row r="182" spans="1:5" x14ac:dyDescent="0.2">
      <c r="A182" s="2"/>
      <c r="D182" s="2"/>
      <c r="E182" s="2"/>
    </row>
    <row r="183" spans="1:5" x14ac:dyDescent="0.2">
      <c r="A183" s="2"/>
      <c r="D183" s="2"/>
    </row>
    <row r="184" spans="1:5" x14ac:dyDescent="0.2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24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9" width="11.7109375" style="44" customWidth="1"/>
    <col min="10" max="10" width="11.5703125" style="44" customWidth="1"/>
    <col min="11" max="11" width="12.28515625" style="44" customWidth="1"/>
    <col min="12" max="12" width="1.85546875" style="2" customWidth="1"/>
    <col min="13" max="15" width="10" style="70" customWidth="1"/>
    <col min="16" max="16" width="9.5703125" style="70" bestFit="1" customWidth="1"/>
    <col min="17" max="17" width="8.7109375" style="70" bestFit="1" customWidth="1"/>
    <col min="18" max="18" width="11.5703125" style="70" bestFit="1" customWidth="1"/>
    <col min="19" max="19" width="11.42578125" style="70"/>
    <col min="20" max="27" width="11.42578125" style="36"/>
    <col min="28" max="16384" width="11.42578125" style="37"/>
  </cols>
  <sheetData>
    <row r="1" spans="1:18" ht="32.2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74"/>
      <c r="P1" s="70" t="s">
        <v>75</v>
      </c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75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P6" s="270"/>
      <c r="Q6" s="90"/>
      <c r="R6" s="271"/>
    </row>
    <row r="7" spans="1:18" ht="15" x14ac:dyDescent="0.25">
      <c r="A7" s="38"/>
      <c r="B7" s="39"/>
      <c r="C7" s="298" t="s">
        <v>127</v>
      </c>
      <c r="D7" s="298"/>
      <c r="E7" s="298"/>
      <c r="F7" s="298"/>
      <c r="G7" s="298"/>
      <c r="H7" s="298"/>
      <c r="I7" s="298"/>
      <c r="J7" s="298"/>
      <c r="K7" s="298"/>
      <c r="L7" s="40"/>
      <c r="P7" s="270"/>
      <c r="Q7" s="90"/>
      <c r="R7" s="271"/>
    </row>
    <row r="8" spans="1:18" ht="15" x14ac:dyDescent="0.25">
      <c r="A8" s="38"/>
      <c r="B8" s="39"/>
      <c r="C8" s="277" t="s">
        <v>214</v>
      </c>
      <c r="D8" s="277"/>
      <c r="E8" s="277"/>
      <c r="F8" s="277"/>
      <c r="G8" s="277"/>
      <c r="H8" s="277"/>
      <c r="I8" s="277"/>
      <c r="J8" s="277"/>
      <c r="K8" s="277"/>
      <c r="L8" s="40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43"/>
      <c r="L9" s="40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40"/>
      <c r="P10" s="270"/>
      <c r="Q10" s="90"/>
      <c r="R10" s="271"/>
    </row>
    <row r="11" spans="1:18" ht="15" x14ac:dyDescent="0.25">
      <c r="A11" s="38"/>
      <c r="C11" s="45">
        <v>2019</v>
      </c>
      <c r="D11" s="45">
        <v>2020</v>
      </c>
      <c r="E11" s="45">
        <v>2021</v>
      </c>
      <c r="F11" s="45">
        <v>2022</v>
      </c>
      <c r="G11" s="203">
        <v>2023</v>
      </c>
      <c r="H11" s="220">
        <v>2024</v>
      </c>
      <c r="I11" s="279"/>
      <c r="J11" s="279"/>
      <c r="K11" s="279"/>
      <c r="L11" s="40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40"/>
      <c r="P12" s="270"/>
      <c r="Q12" s="90"/>
      <c r="R12" s="271"/>
    </row>
    <row r="13" spans="1:18" ht="15" x14ac:dyDescent="0.25">
      <c r="A13" s="38"/>
      <c r="B13" s="2" t="s">
        <v>45</v>
      </c>
      <c r="C13" s="84">
        <v>58.18</v>
      </c>
      <c r="D13" s="84">
        <v>43.883000000000003</v>
      </c>
      <c r="E13" s="84">
        <v>36.758000000000003</v>
      </c>
      <c r="F13" s="84">
        <v>36.828000000000003</v>
      </c>
      <c r="G13" s="84">
        <v>166.42400000000001</v>
      </c>
      <c r="H13" s="84">
        <v>52.915999999999997</v>
      </c>
      <c r="I13" s="227">
        <v>-68.204105177137905</v>
      </c>
      <c r="J13" s="227">
        <v>31.795894822862085</v>
      </c>
      <c r="K13" s="227">
        <v>351.89529705658737</v>
      </c>
      <c r="L13" s="40"/>
      <c r="M13" s="70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68.613</v>
      </c>
      <c r="D14" s="84">
        <v>201.096</v>
      </c>
      <c r="E14" s="84">
        <v>155.46</v>
      </c>
      <c r="F14" s="84">
        <v>24.367000000000001</v>
      </c>
      <c r="G14" s="84">
        <v>84.978999999999999</v>
      </c>
      <c r="H14" s="84">
        <v>31.946999999999999</v>
      </c>
      <c r="I14" s="47">
        <v>-62.406006189764526</v>
      </c>
      <c r="J14" s="47">
        <v>37.593993810235474</v>
      </c>
      <c r="K14" s="47">
        <v>248.74625518118765</v>
      </c>
      <c r="L14" s="40"/>
      <c r="M14" s="70">
        <v>1</v>
      </c>
      <c r="N14" s="70">
        <v>2018</v>
      </c>
      <c r="O14" s="70">
        <v>1</v>
      </c>
      <c r="P14" s="270">
        <v>68863</v>
      </c>
      <c r="Q14" s="90">
        <v>43101</v>
      </c>
      <c r="R14" s="272">
        <v>68.863</v>
      </c>
    </row>
    <row r="15" spans="1:18" ht="15" x14ac:dyDescent="0.25">
      <c r="A15" s="38"/>
      <c r="B15" s="2" t="s">
        <v>47</v>
      </c>
      <c r="C15" s="84">
        <v>74.033000000000001</v>
      </c>
      <c r="D15" s="84">
        <v>35.107999999999997</v>
      </c>
      <c r="E15" s="84">
        <v>27.088999999999999</v>
      </c>
      <c r="F15" s="84">
        <v>89.108999999999995</v>
      </c>
      <c r="G15" s="84">
        <v>79.078000000000003</v>
      </c>
      <c r="H15" s="84">
        <v>28.454999999999998</v>
      </c>
      <c r="I15" s="212">
        <v>-64.016540630769626</v>
      </c>
      <c r="J15" s="212">
        <v>35.983459369230374</v>
      </c>
      <c r="K15" s="212">
        <v>-11.25699985411125</v>
      </c>
      <c r="L15" s="40"/>
      <c r="M15" s="70">
        <v>1</v>
      </c>
      <c r="N15" s="70">
        <v>2018</v>
      </c>
      <c r="O15" s="70">
        <v>2</v>
      </c>
      <c r="P15" s="270">
        <v>60442</v>
      </c>
      <c r="Q15" s="90">
        <v>43132</v>
      </c>
      <c r="R15" s="272">
        <v>64.652500000000003</v>
      </c>
    </row>
    <row r="16" spans="1:18" ht="15" x14ac:dyDescent="0.25">
      <c r="A16" s="38"/>
      <c r="B16" s="2" t="s">
        <v>48</v>
      </c>
      <c r="C16" s="84">
        <v>44.079000000000001</v>
      </c>
      <c r="D16" s="84">
        <v>7.4580000000000002</v>
      </c>
      <c r="E16" s="84">
        <v>69.914000000000001</v>
      </c>
      <c r="F16" s="84">
        <v>30.882999999999999</v>
      </c>
      <c r="G16" s="84">
        <v>37.817</v>
      </c>
      <c r="H16" s="84"/>
      <c r="I16" s="47">
        <v>-100</v>
      </c>
      <c r="J16" s="47">
        <v>0</v>
      </c>
      <c r="K16" s="47">
        <v>22.452481947997292</v>
      </c>
      <c r="L16" s="40"/>
      <c r="M16" s="70">
        <v>0</v>
      </c>
      <c r="N16" s="70">
        <v>2018</v>
      </c>
      <c r="O16" s="70">
        <v>3</v>
      </c>
      <c r="P16" s="270">
        <v>40202</v>
      </c>
      <c r="Q16" s="90">
        <v>43160</v>
      </c>
      <c r="R16" s="272">
        <v>56.502333333333333</v>
      </c>
    </row>
    <row r="17" spans="1:20" ht="15" x14ac:dyDescent="0.25">
      <c r="A17" s="38"/>
      <c r="B17" s="2" t="s">
        <v>49</v>
      </c>
      <c r="C17" s="84">
        <v>55.606999999999999</v>
      </c>
      <c r="D17" s="84">
        <v>63.863</v>
      </c>
      <c r="E17" s="84">
        <v>42.790999999999997</v>
      </c>
      <c r="F17" s="84">
        <v>46.884999999999998</v>
      </c>
      <c r="G17" s="84">
        <v>34.514000000000003</v>
      </c>
      <c r="H17" s="84"/>
      <c r="I17" s="47">
        <v>-100</v>
      </c>
      <c r="J17" s="47">
        <v>0</v>
      </c>
      <c r="K17" s="47">
        <v>-26.385837687959889</v>
      </c>
      <c r="L17" s="40"/>
      <c r="M17" s="70">
        <v>0</v>
      </c>
      <c r="N17" s="70">
        <v>2018</v>
      </c>
      <c r="O17" s="70">
        <v>4</v>
      </c>
      <c r="P17" s="270">
        <v>40183</v>
      </c>
      <c r="Q17" s="90">
        <v>43191</v>
      </c>
      <c r="R17" s="272">
        <v>52.422499999999999</v>
      </c>
    </row>
    <row r="18" spans="1:20" ht="15" x14ac:dyDescent="0.25">
      <c r="A18" s="38"/>
      <c r="B18" s="2" t="s">
        <v>50</v>
      </c>
      <c r="C18" s="84">
        <v>92.402000000000001</v>
      </c>
      <c r="D18" s="84">
        <v>31.454000000000001</v>
      </c>
      <c r="E18" s="84">
        <v>77.548000000000002</v>
      </c>
      <c r="F18" s="84">
        <v>91.519000000000005</v>
      </c>
      <c r="G18" s="84">
        <v>34.688000000000002</v>
      </c>
      <c r="H18" s="84"/>
      <c r="I18" s="47">
        <v>-100</v>
      </c>
      <c r="J18" s="47">
        <v>0</v>
      </c>
      <c r="K18" s="47">
        <v>-62.097487953321171</v>
      </c>
      <c r="L18" s="40"/>
      <c r="M18" s="70">
        <v>0</v>
      </c>
      <c r="N18" s="70">
        <v>2018</v>
      </c>
      <c r="O18" s="70">
        <v>5</v>
      </c>
      <c r="P18" s="270">
        <v>170755</v>
      </c>
      <c r="Q18" s="90">
        <v>43221</v>
      </c>
      <c r="R18" s="272">
        <v>76.088999999999999</v>
      </c>
    </row>
    <row r="19" spans="1:20" ht="15" x14ac:dyDescent="0.25">
      <c r="A19" s="38"/>
      <c r="B19" s="2" t="s">
        <v>51</v>
      </c>
      <c r="C19" s="84">
        <v>48.988999999999997</v>
      </c>
      <c r="D19" s="84">
        <v>64.003</v>
      </c>
      <c r="E19" s="84">
        <v>70.915999999999997</v>
      </c>
      <c r="F19" s="84">
        <v>182.63900000000001</v>
      </c>
      <c r="G19" s="84">
        <v>69.221999999999994</v>
      </c>
      <c r="H19" s="84"/>
      <c r="I19" s="47">
        <v>-100</v>
      </c>
      <c r="J19" s="47">
        <v>0</v>
      </c>
      <c r="K19" s="47">
        <v>-62.099004046233283</v>
      </c>
      <c r="L19" s="40"/>
      <c r="M19" s="70">
        <v>0</v>
      </c>
      <c r="N19" s="70">
        <v>2018</v>
      </c>
      <c r="O19" s="70">
        <v>6</v>
      </c>
      <c r="P19" s="270">
        <v>43456</v>
      </c>
      <c r="Q19" s="90">
        <v>43252</v>
      </c>
      <c r="R19" s="272">
        <v>70.650166666666678</v>
      </c>
    </row>
    <row r="20" spans="1:20" ht="15" x14ac:dyDescent="0.25">
      <c r="A20" s="38"/>
      <c r="B20" s="2" t="s">
        <v>52</v>
      </c>
      <c r="C20" s="84">
        <v>115.042</v>
      </c>
      <c r="D20" s="84">
        <v>51.213000000000001</v>
      </c>
      <c r="E20" s="84">
        <v>53.640999999999998</v>
      </c>
      <c r="F20" s="84">
        <v>137.58500000000001</v>
      </c>
      <c r="G20" s="84">
        <v>272.88400000000001</v>
      </c>
      <c r="H20" s="84"/>
      <c r="I20" s="47">
        <v>-100</v>
      </c>
      <c r="J20" s="47">
        <v>0</v>
      </c>
      <c r="K20" s="47">
        <v>98.338481665879257</v>
      </c>
      <c r="L20" s="40"/>
      <c r="M20" s="70">
        <v>0</v>
      </c>
      <c r="N20" s="70">
        <v>2018</v>
      </c>
      <c r="O20" s="70">
        <v>7</v>
      </c>
      <c r="P20" s="270">
        <v>338842</v>
      </c>
      <c r="Q20" s="90">
        <v>43282</v>
      </c>
      <c r="R20" s="272">
        <v>108.9632857142857</v>
      </c>
    </row>
    <row r="21" spans="1:20" ht="15" x14ac:dyDescent="0.25">
      <c r="A21" s="38"/>
      <c r="B21" s="2" t="s">
        <v>53</v>
      </c>
      <c r="C21" s="84">
        <v>99.459000000000003</v>
      </c>
      <c r="D21" s="84">
        <v>168.63900000000001</v>
      </c>
      <c r="E21" s="84">
        <v>25.555</v>
      </c>
      <c r="F21" s="84">
        <v>67.658000000000001</v>
      </c>
      <c r="G21" s="84">
        <v>41.601999999999997</v>
      </c>
      <c r="H21" s="84"/>
      <c r="I21" s="47">
        <v>-100</v>
      </c>
      <c r="J21" s="47">
        <v>0</v>
      </c>
      <c r="K21" s="47">
        <v>-38.511336427325674</v>
      </c>
      <c r="L21" s="40"/>
      <c r="M21" s="70">
        <v>0</v>
      </c>
      <c r="N21" s="70">
        <v>2018</v>
      </c>
      <c r="O21" s="70">
        <v>8</v>
      </c>
      <c r="P21" s="270">
        <v>23380</v>
      </c>
      <c r="Q21" s="90">
        <v>43313</v>
      </c>
      <c r="R21" s="272">
        <v>98.265375000000006</v>
      </c>
    </row>
    <row r="22" spans="1:20" ht="15" x14ac:dyDescent="0.25">
      <c r="A22" s="38"/>
      <c r="B22" s="2" t="s">
        <v>54</v>
      </c>
      <c r="C22" s="84">
        <v>49.790999999999997</v>
      </c>
      <c r="D22" s="84">
        <v>51.783000000000001</v>
      </c>
      <c r="E22" s="84">
        <v>90.991</v>
      </c>
      <c r="F22" s="84">
        <v>61.677999999999997</v>
      </c>
      <c r="G22" s="84">
        <v>44.273000000000003</v>
      </c>
      <c r="H22" s="84"/>
      <c r="I22" s="47">
        <v>-100</v>
      </c>
      <c r="J22" s="47">
        <v>0</v>
      </c>
      <c r="K22" s="47">
        <v>-28.219138104348385</v>
      </c>
      <c r="L22" s="40"/>
      <c r="M22" s="70">
        <v>0</v>
      </c>
      <c r="N22" s="70">
        <v>2018</v>
      </c>
      <c r="O22" s="70">
        <v>9</v>
      </c>
      <c r="P22" s="270">
        <v>97522</v>
      </c>
      <c r="Q22" s="90">
        <v>43344</v>
      </c>
      <c r="R22" s="272">
        <v>98.182777777777787</v>
      </c>
    </row>
    <row r="23" spans="1:20" ht="15" x14ac:dyDescent="0.25">
      <c r="A23" s="38"/>
      <c r="B23" s="2" t="s">
        <v>55</v>
      </c>
      <c r="C23" s="84">
        <v>58.73</v>
      </c>
      <c r="D23" s="84">
        <v>36.668999999999997</v>
      </c>
      <c r="E23" s="84">
        <v>36.338000000000001</v>
      </c>
      <c r="F23" s="84">
        <v>40.825000000000003</v>
      </c>
      <c r="G23" s="84">
        <v>43.927</v>
      </c>
      <c r="H23" s="84"/>
      <c r="I23" s="47">
        <v>-100</v>
      </c>
      <c r="J23" s="47">
        <v>0</v>
      </c>
      <c r="K23" s="47">
        <v>7.598285364360069</v>
      </c>
      <c r="L23" s="40"/>
      <c r="M23" s="70">
        <v>0</v>
      </c>
      <c r="N23" s="70">
        <v>2018</v>
      </c>
      <c r="O23" s="70">
        <v>10</v>
      </c>
      <c r="P23" s="270">
        <v>61918</v>
      </c>
      <c r="Q23" s="90">
        <v>43374</v>
      </c>
      <c r="R23" s="272">
        <v>94.556300000000007</v>
      </c>
    </row>
    <row r="24" spans="1:20" ht="15" x14ac:dyDescent="0.25">
      <c r="A24" s="38"/>
      <c r="B24" s="2" t="s">
        <v>56</v>
      </c>
      <c r="C24" s="84">
        <v>56.634999999999998</v>
      </c>
      <c r="D24" s="84">
        <v>157.91499999999999</v>
      </c>
      <c r="E24" s="84">
        <v>35.392000000000003</v>
      </c>
      <c r="F24" s="84">
        <v>118.94499999999999</v>
      </c>
      <c r="G24" s="84">
        <v>61.087000000000003</v>
      </c>
      <c r="H24" s="84"/>
      <c r="I24" s="47">
        <v>-100</v>
      </c>
      <c r="J24" s="47">
        <v>0</v>
      </c>
      <c r="K24" s="47">
        <v>-48.642649964269189</v>
      </c>
      <c r="L24" s="40"/>
      <c r="M24" s="70">
        <v>0</v>
      </c>
      <c r="N24" s="70">
        <v>2018</v>
      </c>
      <c r="O24" s="70">
        <v>11</v>
      </c>
      <c r="P24" s="270">
        <v>143976</v>
      </c>
      <c r="Q24" s="90">
        <v>43405</v>
      </c>
      <c r="R24" s="272">
        <v>99.049000000000007</v>
      </c>
    </row>
    <row r="25" spans="1:20" ht="15" x14ac:dyDescent="0.25">
      <c r="A25" s="38"/>
      <c r="B25" s="51" t="s">
        <v>57</v>
      </c>
      <c r="C25" s="85">
        <v>821.56</v>
      </c>
      <c r="D25" s="85">
        <v>913.08400000000006</v>
      </c>
      <c r="E25" s="85">
        <v>722.39299999999992</v>
      </c>
      <c r="F25" s="85">
        <v>928.92100000000005</v>
      </c>
      <c r="G25" s="85">
        <v>970.495</v>
      </c>
      <c r="H25" s="85">
        <v>113.318</v>
      </c>
      <c r="I25" s="50"/>
      <c r="J25" s="50"/>
      <c r="K25" s="50"/>
      <c r="L25" s="40"/>
      <c r="M25" s="250"/>
      <c r="N25" s="70">
        <v>2018</v>
      </c>
      <c r="O25" s="70">
        <v>12</v>
      </c>
      <c r="P25" s="270">
        <v>92254</v>
      </c>
      <c r="Q25" s="90">
        <v>43435</v>
      </c>
      <c r="R25" s="272">
        <v>98.482749999999996</v>
      </c>
    </row>
    <row r="26" spans="1:20" ht="15" x14ac:dyDescent="0.25">
      <c r="A26" s="38"/>
      <c r="B26" s="51" t="s">
        <v>58</v>
      </c>
      <c r="C26" s="52"/>
      <c r="D26" s="52">
        <v>11.140269730756147</v>
      </c>
      <c r="E26" s="52">
        <v>-20.884277897761883</v>
      </c>
      <c r="F26" s="52">
        <v>28.589424316127122</v>
      </c>
      <c r="G26" s="52">
        <v>4.475515140684716</v>
      </c>
      <c r="H26" s="52">
        <v>-88.323690487843834</v>
      </c>
      <c r="I26" s="50"/>
      <c r="J26" s="50"/>
      <c r="K26" s="50"/>
      <c r="L26" s="40"/>
      <c r="M26" s="250"/>
      <c r="N26" s="70">
        <v>2019</v>
      </c>
      <c r="O26" s="70">
        <v>1</v>
      </c>
      <c r="P26" s="270">
        <v>58180</v>
      </c>
      <c r="Q26" s="90">
        <v>43466</v>
      </c>
      <c r="R26" s="272">
        <v>97.592500000000001</v>
      </c>
    </row>
    <row r="27" spans="1:20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40"/>
      <c r="M27" s="250"/>
      <c r="N27" s="70">
        <v>2019</v>
      </c>
      <c r="O27" s="70">
        <v>2</v>
      </c>
      <c r="P27" s="270">
        <v>68613</v>
      </c>
      <c r="Q27" s="90">
        <v>43497</v>
      </c>
      <c r="R27" s="272">
        <v>98.273416666666677</v>
      </c>
      <c r="S27" s="250"/>
      <c r="T27" s="83"/>
    </row>
    <row r="28" spans="1:20" ht="15" x14ac:dyDescent="0.25">
      <c r="A28" s="38"/>
      <c r="B28" s="51" t="s">
        <v>26</v>
      </c>
      <c r="C28" s="207">
        <v>200.82600000000002</v>
      </c>
      <c r="D28" s="207">
        <v>280.08699999999999</v>
      </c>
      <c r="E28" s="207">
        <v>219.30700000000002</v>
      </c>
      <c r="F28" s="207">
        <v>150.304</v>
      </c>
      <c r="G28" s="207">
        <v>330.48099999999999</v>
      </c>
      <c r="H28" s="213">
        <v>113.318</v>
      </c>
      <c r="I28" s="212">
        <v>-65.711190658464474</v>
      </c>
      <c r="J28" s="212">
        <v>34.288809341535519</v>
      </c>
      <c r="K28" s="212">
        <v>119.87505322546306</v>
      </c>
      <c r="L28" s="40"/>
      <c r="M28" s="250"/>
      <c r="N28" s="70">
        <v>2019</v>
      </c>
      <c r="O28" s="70">
        <v>3</v>
      </c>
      <c r="P28" s="270">
        <v>74033</v>
      </c>
      <c r="Q28" s="90">
        <v>43525</v>
      </c>
      <c r="R28" s="272">
        <v>101.09266666666667</v>
      </c>
      <c r="S28" s="250"/>
      <c r="T28" s="83"/>
    </row>
    <row r="29" spans="1:20" ht="15" x14ac:dyDescent="0.25">
      <c r="A29" s="38"/>
      <c r="B29" s="51" t="s">
        <v>58</v>
      </c>
      <c r="C29" s="52"/>
      <c r="D29" s="52">
        <v>39.467499228187577</v>
      </c>
      <c r="E29" s="52">
        <v>-21.700400232784801</v>
      </c>
      <c r="F29" s="52">
        <v>-31.464111952650853</v>
      </c>
      <c r="G29" s="52">
        <v>119.87505322546306</v>
      </c>
      <c r="H29" s="212">
        <v>-65.711190658464474</v>
      </c>
      <c r="I29" s="53"/>
      <c r="J29" s="53"/>
      <c r="K29" s="53"/>
      <c r="L29" s="40"/>
      <c r="M29" s="250"/>
      <c r="N29" s="70">
        <v>2019</v>
      </c>
      <c r="O29" s="70">
        <v>4</v>
      </c>
      <c r="P29" s="270">
        <v>44079</v>
      </c>
      <c r="Q29" s="90">
        <v>43556</v>
      </c>
      <c r="R29" s="272">
        <v>101.41733333333333</v>
      </c>
      <c r="S29" s="250"/>
      <c r="T29" s="83"/>
    </row>
    <row r="30" spans="1:20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40"/>
      <c r="M30" s="250"/>
      <c r="N30" s="70">
        <v>2019</v>
      </c>
      <c r="O30" s="70">
        <v>5</v>
      </c>
      <c r="P30" s="270">
        <v>55607</v>
      </c>
      <c r="Q30" s="90">
        <v>43586</v>
      </c>
      <c r="R30" s="272">
        <v>91.821666666666673</v>
      </c>
      <c r="S30" s="250"/>
      <c r="T30" s="83"/>
    </row>
    <row r="31" spans="1:20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40"/>
      <c r="M31" s="250"/>
      <c r="N31" s="70">
        <v>2019</v>
      </c>
      <c r="O31" s="70">
        <v>6</v>
      </c>
      <c r="P31" s="270">
        <v>92402</v>
      </c>
      <c r="Q31" s="90">
        <v>43617</v>
      </c>
      <c r="R31" s="272">
        <v>95.900499999999994</v>
      </c>
      <c r="S31" s="250"/>
      <c r="T31" s="83"/>
    </row>
    <row r="32" spans="1:20" ht="15" x14ac:dyDescent="0.25">
      <c r="A32" s="38"/>
      <c r="B32" s="56"/>
      <c r="C32" s="286" t="s">
        <v>127</v>
      </c>
      <c r="D32" s="286"/>
      <c r="E32" s="286"/>
      <c r="F32" s="286"/>
      <c r="G32" s="286"/>
      <c r="H32" s="286"/>
      <c r="I32" s="286"/>
      <c r="J32" s="286"/>
      <c r="K32" s="57"/>
      <c r="L32" s="40"/>
      <c r="M32" s="250"/>
      <c r="N32" s="70">
        <v>2019</v>
      </c>
      <c r="O32" s="70">
        <v>7</v>
      </c>
      <c r="P32" s="270">
        <v>48989</v>
      </c>
      <c r="Q32" s="90">
        <v>43647</v>
      </c>
      <c r="R32" s="272">
        <v>71.746083333333331</v>
      </c>
      <c r="S32" s="250"/>
      <c r="T32" s="83"/>
    </row>
    <row r="33" spans="1:20" ht="15" x14ac:dyDescent="0.25">
      <c r="A33" s="58"/>
      <c r="C33" s="286" t="s">
        <v>204</v>
      </c>
      <c r="D33" s="286"/>
      <c r="E33" s="286"/>
      <c r="F33" s="286"/>
      <c r="G33" s="286"/>
      <c r="H33" s="286"/>
      <c r="I33" s="286"/>
      <c r="J33" s="286"/>
      <c r="K33" s="57"/>
      <c r="L33" s="40"/>
      <c r="M33" s="250"/>
      <c r="N33" s="70">
        <v>2019</v>
      </c>
      <c r="O33" s="70">
        <v>8</v>
      </c>
      <c r="P33" s="270">
        <v>115042</v>
      </c>
      <c r="Q33" s="90">
        <v>43678</v>
      </c>
      <c r="R33" s="272">
        <v>79.384583333333325</v>
      </c>
      <c r="S33" s="250"/>
      <c r="T33" s="83"/>
    </row>
    <row r="34" spans="1:20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40"/>
      <c r="M34" s="250"/>
      <c r="N34" s="70">
        <v>2019</v>
      </c>
      <c r="O34" s="70">
        <v>9</v>
      </c>
      <c r="P34" s="270">
        <v>99459</v>
      </c>
      <c r="Q34" s="90">
        <v>43709</v>
      </c>
      <c r="R34" s="272">
        <v>79.546000000000006</v>
      </c>
      <c r="S34" s="250"/>
      <c r="T34" s="83"/>
    </row>
    <row r="35" spans="1:20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40"/>
      <c r="M35" s="250"/>
      <c r="N35" s="70">
        <v>2019</v>
      </c>
      <c r="O35" s="70">
        <v>10</v>
      </c>
      <c r="P35" s="270">
        <v>49791</v>
      </c>
      <c r="Q35" s="90">
        <v>43739</v>
      </c>
      <c r="R35" s="272">
        <v>78.535416666666677</v>
      </c>
      <c r="S35" s="250"/>
      <c r="T35" s="83"/>
    </row>
    <row r="36" spans="1:20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40"/>
      <c r="M36" s="250"/>
      <c r="N36" s="70">
        <v>2019</v>
      </c>
      <c r="O36" s="70">
        <v>11</v>
      </c>
      <c r="P36" s="270">
        <v>58730</v>
      </c>
      <c r="Q36" s="90">
        <v>43770</v>
      </c>
      <c r="R36" s="272">
        <v>71.431583333333322</v>
      </c>
      <c r="S36" s="250"/>
      <c r="T36" s="83"/>
    </row>
    <row r="37" spans="1:20" ht="15" x14ac:dyDescent="0.25">
      <c r="A37" s="58"/>
      <c r="C37" s="59"/>
      <c r="D37" s="59"/>
      <c r="E37" s="59"/>
      <c r="F37" s="60"/>
      <c r="G37" s="60"/>
      <c r="H37" s="60"/>
      <c r="I37" s="61"/>
      <c r="J37" s="61"/>
      <c r="K37" s="61"/>
      <c r="L37" s="40"/>
      <c r="M37" s="250"/>
      <c r="N37" s="70">
        <v>2019</v>
      </c>
      <c r="O37" s="70">
        <v>12</v>
      </c>
      <c r="P37" s="270">
        <v>56635</v>
      </c>
      <c r="Q37" s="90">
        <v>43800</v>
      </c>
      <c r="R37" s="272">
        <v>68.463333333333324</v>
      </c>
      <c r="S37" s="250"/>
      <c r="T37" s="83"/>
    </row>
    <row r="38" spans="1:20" ht="15" x14ac:dyDescent="0.25">
      <c r="A38" s="58"/>
      <c r="C38" s="59"/>
      <c r="D38" s="59"/>
      <c r="E38" s="59"/>
      <c r="F38" s="60"/>
      <c r="G38" s="60"/>
      <c r="H38" s="60"/>
      <c r="I38" s="61"/>
      <c r="J38" s="61"/>
      <c r="K38" s="61"/>
      <c r="L38" s="40"/>
      <c r="M38" s="250"/>
      <c r="N38" s="70">
        <v>2020</v>
      </c>
      <c r="O38" s="70">
        <v>1</v>
      </c>
      <c r="P38" s="270">
        <v>43883</v>
      </c>
      <c r="Q38" s="90">
        <v>43831</v>
      </c>
      <c r="R38" s="272">
        <v>67.271916666666669</v>
      </c>
      <c r="S38" s="250"/>
      <c r="T38" s="83"/>
    </row>
    <row r="39" spans="1:20" ht="15" x14ac:dyDescent="0.25">
      <c r="A39" s="58"/>
      <c r="C39" s="59"/>
      <c r="D39" s="59"/>
      <c r="E39" s="59"/>
      <c r="F39" s="60"/>
      <c r="G39" s="60"/>
      <c r="H39" s="60"/>
      <c r="I39" s="61"/>
      <c r="J39" s="61"/>
      <c r="K39" s="61"/>
      <c r="L39" s="40"/>
      <c r="M39" s="250"/>
      <c r="N39" s="70">
        <v>2020</v>
      </c>
      <c r="O39" s="70">
        <v>2</v>
      </c>
      <c r="P39" s="270">
        <v>201096</v>
      </c>
      <c r="Q39" s="90">
        <v>43862</v>
      </c>
      <c r="R39" s="272">
        <v>78.31216666666667</v>
      </c>
      <c r="S39" s="250"/>
      <c r="T39" s="83"/>
    </row>
    <row r="40" spans="1:20" ht="15" x14ac:dyDescent="0.25">
      <c r="A40" s="58"/>
      <c r="C40" s="59"/>
      <c r="D40" s="59"/>
      <c r="E40" s="59"/>
      <c r="F40" s="60"/>
      <c r="G40" s="60"/>
      <c r="H40" s="60"/>
      <c r="I40" s="61"/>
      <c r="J40" s="61"/>
      <c r="K40" s="61"/>
      <c r="L40" s="40"/>
      <c r="M40" s="250"/>
      <c r="N40" s="70">
        <v>2020</v>
      </c>
      <c r="O40" s="70">
        <v>3</v>
      </c>
      <c r="P40" s="270">
        <v>35108</v>
      </c>
      <c r="Q40" s="90">
        <v>43891</v>
      </c>
      <c r="R40" s="272">
        <v>75.068416666666678</v>
      </c>
      <c r="S40" s="250"/>
      <c r="T40" s="83"/>
    </row>
    <row r="41" spans="1:20" ht="15" x14ac:dyDescent="0.25">
      <c r="A41" s="58"/>
      <c r="C41" s="59"/>
      <c r="D41" s="59"/>
      <c r="E41" s="59"/>
      <c r="F41" s="60"/>
      <c r="G41" s="60"/>
      <c r="H41" s="60"/>
      <c r="I41" s="61"/>
      <c r="J41" s="61"/>
      <c r="K41" s="61"/>
      <c r="L41" s="40"/>
      <c r="M41" s="250"/>
      <c r="N41" s="70">
        <v>2020</v>
      </c>
      <c r="O41" s="70">
        <v>4</v>
      </c>
      <c r="P41" s="270">
        <v>7458</v>
      </c>
      <c r="Q41" s="90">
        <v>43922</v>
      </c>
      <c r="R41" s="272">
        <v>72.016666666666666</v>
      </c>
      <c r="S41" s="250"/>
      <c r="T41" s="83"/>
    </row>
    <row r="42" spans="1:20" ht="15" x14ac:dyDescent="0.25">
      <c r="A42" s="58"/>
      <c r="C42" s="59"/>
      <c r="D42" s="59"/>
      <c r="E42" s="59"/>
      <c r="F42" s="60"/>
      <c r="G42" s="60"/>
      <c r="H42" s="60"/>
      <c r="I42" s="61"/>
      <c r="J42" s="61"/>
      <c r="K42" s="61"/>
      <c r="L42" s="40"/>
      <c r="M42" s="250"/>
      <c r="N42" s="70">
        <v>2020</v>
      </c>
      <c r="O42" s="70">
        <v>5</v>
      </c>
      <c r="P42" s="270">
        <v>63863</v>
      </c>
      <c r="Q42" s="90">
        <v>43952</v>
      </c>
      <c r="R42" s="272">
        <v>72.704666666666668</v>
      </c>
      <c r="S42" s="250"/>
      <c r="T42" s="83"/>
    </row>
    <row r="43" spans="1:20" ht="15" x14ac:dyDescent="0.25">
      <c r="A43" s="58"/>
      <c r="C43" s="59"/>
      <c r="D43" s="59"/>
      <c r="E43" s="59"/>
      <c r="F43" s="60"/>
      <c r="G43" s="60"/>
      <c r="H43" s="60"/>
      <c r="I43" s="61"/>
      <c r="J43" s="61"/>
      <c r="K43" s="61"/>
      <c r="L43" s="40"/>
      <c r="N43" s="70">
        <v>2020</v>
      </c>
      <c r="O43" s="70">
        <v>6</v>
      </c>
      <c r="P43" s="270">
        <v>31454</v>
      </c>
      <c r="Q43" s="90">
        <v>43983</v>
      </c>
      <c r="R43" s="272">
        <v>67.625666666666675</v>
      </c>
    </row>
    <row r="44" spans="1:20" ht="15" x14ac:dyDescent="0.25">
      <c r="A44" s="58"/>
      <c r="C44" s="59"/>
      <c r="D44" s="59"/>
      <c r="E44" s="59"/>
      <c r="F44" s="60"/>
      <c r="G44" s="60"/>
      <c r="H44" s="60"/>
      <c r="I44" s="61"/>
      <c r="J44" s="61"/>
      <c r="K44" s="61"/>
      <c r="L44" s="40"/>
      <c r="N44" s="70">
        <v>2020</v>
      </c>
      <c r="O44" s="70">
        <v>7</v>
      </c>
      <c r="P44" s="270">
        <v>64003</v>
      </c>
      <c r="Q44" s="90">
        <v>44013</v>
      </c>
      <c r="R44" s="272">
        <v>68.876833333333323</v>
      </c>
    </row>
    <row r="45" spans="1:20" ht="15" x14ac:dyDescent="0.25">
      <c r="A45" s="58"/>
      <c r="B45" s="56"/>
      <c r="C45" s="60"/>
      <c r="D45" s="60"/>
      <c r="E45" s="60"/>
      <c r="F45" s="60"/>
      <c r="G45" s="60"/>
      <c r="H45" s="60"/>
      <c r="I45" s="64"/>
      <c r="J45" s="64"/>
      <c r="K45" s="64"/>
      <c r="L45" s="40"/>
      <c r="N45" s="70">
        <v>2020</v>
      </c>
      <c r="O45" s="70">
        <v>8</v>
      </c>
      <c r="P45" s="270">
        <v>51213</v>
      </c>
      <c r="Q45" s="90">
        <v>44044</v>
      </c>
      <c r="R45" s="272">
        <v>63.557749999999999</v>
      </c>
    </row>
    <row r="46" spans="1:20" ht="15" x14ac:dyDescent="0.25">
      <c r="A46" s="58"/>
      <c r="B46" s="56"/>
      <c r="C46" s="60"/>
      <c r="D46" s="60"/>
      <c r="E46" s="60"/>
      <c r="F46" s="60"/>
      <c r="G46" s="60"/>
      <c r="H46" s="60"/>
      <c r="I46" s="64"/>
      <c r="J46" s="64"/>
      <c r="K46" s="64"/>
      <c r="L46" s="40"/>
      <c r="N46" s="70">
        <v>2020</v>
      </c>
      <c r="O46" s="70">
        <v>9</v>
      </c>
      <c r="P46" s="270">
        <v>168639</v>
      </c>
      <c r="Q46" s="90">
        <v>44075</v>
      </c>
      <c r="R46" s="272">
        <v>69.322749999999999</v>
      </c>
    </row>
    <row r="47" spans="1:20" ht="15" x14ac:dyDescent="0.25">
      <c r="A47" s="163" t="s">
        <v>24</v>
      </c>
      <c r="B47" s="1"/>
      <c r="C47" s="76"/>
      <c r="D47" s="76"/>
      <c r="E47" s="60"/>
      <c r="F47" s="60"/>
      <c r="G47" s="60"/>
      <c r="H47" s="60"/>
      <c r="I47" s="64"/>
      <c r="J47" s="64"/>
      <c r="K47" s="64"/>
      <c r="L47" s="40"/>
      <c r="N47" s="70">
        <v>2020</v>
      </c>
      <c r="O47" s="70">
        <v>10</v>
      </c>
      <c r="P47" s="270">
        <v>51783</v>
      </c>
      <c r="Q47" s="90">
        <v>44105</v>
      </c>
      <c r="R47" s="272">
        <v>69.488749999999996</v>
      </c>
    </row>
    <row r="48" spans="1:20" ht="15" x14ac:dyDescent="0.25">
      <c r="A48" s="164" t="s">
        <v>147</v>
      </c>
      <c r="B48" s="7"/>
      <c r="C48" s="7"/>
      <c r="D48" s="7"/>
      <c r="E48" s="65"/>
      <c r="F48" s="65"/>
      <c r="G48" s="65"/>
      <c r="H48" s="65"/>
      <c r="I48" s="65"/>
      <c r="J48" s="65"/>
      <c r="K48" s="65"/>
      <c r="L48" s="66"/>
      <c r="N48" s="70">
        <v>2020</v>
      </c>
      <c r="O48" s="70">
        <v>11</v>
      </c>
      <c r="P48" s="270">
        <v>36669</v>
      </c>
      <c r="Q48" s="90">
        <v>44136</v>
      </c>
      <c r="R48" s="272">
        <v>67.650333333333322</v>
      </c>
    </row>
    <row r="49" spans="1:27" s="68" customFormat="1" ht="15" x14ac:dyDescent="0.25">
      <c r="A49" s="1"/>
      <c r="B49" s="1"/>
      <c r="C49" s="1"/>
      <c r="D49" s="1"/>
      <c r="E49" s="67"/>
      <c r="F49" s="67"/>
      <c r="G49" s="67"/>
      <c r="H49" s="67"/>
      <c r="I49" s="67"/>
      <c r="J49" s="67"/>
      <c r="K49" s="67"/>
      <c r="L49" s="1"/>
      <c r="M49" s="70"/>
      <c r="N49" s="70">
        <v>2020</v>
      </c>
      <c r="O49" s="70">
        <v>12</v>
      </c>
      <c r="P49" s="270">
        <v>157915</v>
      </c>
      <c r="Q49" s="90">
        <v>44166</v>
      </c>
      <c r="R49" s="272">
        <v>76.090333333333334</v>
      </c>
      <c r="S49" s="70"/>
      <c r="T49" s="36"/>
      <c r="U49" s="36"/>
      <c r="V49" s="36"/>
      <c r="W49" s="36"/>
      <c r="X49" s="36"/>
      <c r="Y49" s="36"/>
      <c r="Z49" s="36"/>
      <c r="AA49" s="36"/>
    </row>
    <row r="50" spans="1:27" s="36" customFormat="1" ht="15" x14ac:dyDescent="0.25">
      <c r="A50" s="69"/>
      <c r="C50" s="70"/>
      <c r="D50" s="70"/>
      <c r="E50" s="1"/>
      <c r="F50" s="1"/>
      <c r="G50" s="1"/>
      <c r="H50" s="1"/>
      <c r="I50" s="1"/>
      <c r="J50" s="1"/>
      <c r="K50" s="1"/>
      <c r="L50" s="1"/>
      <c r="M50" s="70"/>
      <c r="N50" s="70">
        <v>2021</v>
      </c>
      <c r="O50" s="70">
        <v>1</v>
      </c>
      <c r="P50" s="270">
        <v>36758</v>
      </c>
      <c r="Q50" s="90">
        <v>44197</v>
      </c>
      <c r="R50" s="272">
        <v>75.496583333333334</v>
      </c>
      <c r="S50" s="70"/>
    </row>
    <row r="51" spans="1:27" s="36" customFormat="1" ht="15" x14ac:dyDescent="0.25">
      <c r="A51" s="69"/>
      <c r="D51" s="70"/>
      <c r="E51" s="1"/>
      <c r="F51" s="1"/>
      <c r="G51" s="1"/>
      <c r="H51" s="1"/>
      <c r="I51" s="1"/>
      <c r="J51" s="1"/>
      <c r="K51" s="1"/>
      <c r="L51" s="1"/>
      <c r="M51" s="70"/>
      <c r="N51" s="70">
        <v>2021</v>
      </c>
      <c r="O51" s="70">
        <v>2</v>
      </c>
      <c r="P51" s="270">
        <v>155460</v>
      </c>
      <c r="Q51" s="90">
        <v>44228</v>
      </c>
      <c r="R51" s="272">
        <v>71.693583333333322</v>
      </c>
      <c r="S51" s="70"/>
    </row>
    <row r="52" spans="1:27" s="36" customFormat="1" ht="15" x14ac:dyDescent="0.25">
      <c r="A52" s="69"/>
      <c r="D52" s="70"/>
      <c r="E52" s="1"/>
      <c r="F52" s="1"/>
      <c r="G52" s="1"/>
      <c r="H52" s="1"/>
      <c r="I52" s="1"/>
      <c r="J52" s="1"/>
      <c r="K52" s="1"/>
      <c r="L52" s="1"/>
      <c r="M52" s="70"/>
      <c r="N52" s="70">
        <v>2021</v>
      </c>
      <c r="O52" s="70">
        <v>3</v>
      </c>
      <c r="P52" s="270">
        <v>27089</v>
      </c>
      <c r="Q52" s="90">
        <v>44256</v>
      </c>
      <c r="R52" s="272">
        <v>71.025333333333322</v>
      </c>
      <c r="S52" s="70"/>
    </row>
    <row r="53" spans="1:27" s="36" customFormat="1" ht="15" x14ac:dyDescent="0.25">
      <c r="A53" s="69"/>
      <c r="D53" s="70"/>
      <c r="E53" s="1"/>
      <c r="F53" s="1"/>
      <c r="G53" s="1"/>
      <c r="H53" s="1"/>
      <c r="I53" s="1"/>
      <c r="J53" s="1"/>
      <c r="K53" s="1"/>
      <c r="L53" s="1"/>
      <c r="M53" s="70"/>
      <c r="N53" s="70">
        <v>2021</v>
      </c>
      <c r="O53" s="70">
        <v>4</v>
      </c>
      <c r="P53" s="270">
        <v>69914</v>
      </c>
      <c r="Q53" s="90">
        <v>44287</v>
      </c>
      <c r="R53" s="272">
        <v>76.23</v>
      </c>
      <c r="S53" s="70"/>
    </row>
    <row r="54" spans="1:27" s="36" customFormat="1" ht="15" x14ac:dyDescent="0.25">
      <c r="A54" s="69"/>
      <c r="D54" s="70"/>
      <c r="E54" s="1"/>
      <c r="F54" s="1"/>
      <c r="G54" s="1"/>
      <c r="H54" s="1"/>
      <c r="I54" s="1"/>
      <c r="J54" s="1"/>
      <c r="K54" s="1"/>
      <c r="L54" s="1"/>
      <c r="M54" s="70"/>
      <c r="N54" s="70">
        <v>2021</v>
      </c>
      <c r="O54" s="70">
        <v>5</v>
      </c>
      <c r="P54" s="270">
        <v>42791</v>
      </c>
      <c r="Q54" s="90">
        <v>44317</v>
      </c>
      <c r="R54" s="272">
        <v>74.474000000000004</v>
      </c>
      <c r="S54" s="70"/>
    </row>
    <row r="55" spans="1:27" s="36" customFormat="1" ht="15" x14ac:dyDescent="0.25">
      <c r="A55" s="69"/>
      <c r="D55" s="70"/>
      <c r="E55" s="1"/>
      <c r="F55" s="1"/>
      <c r="G55" s="1"/>
      <c r="H55" s="1"/>
      <c r="I55" s="1"/>
      <c r="J55" s="1"/>
      <c r="K55" s="1"/>
      <c r="L55" s="1"/>
      <c r="M55" s="70"/>
      <c r="N55" s="70">
        <v>2021</v>
      </c>
      <c r="O55" s="70">
        <v>6</v>
      </c>
      <c r="P55" s="270">
        <v>77548</v>
      </c>
      <c r="Q55" s="90">
        <v>44348</v>
      </c>
      <c r="R55" s="272">
        <v>78.31516666666667</v>
      </c>
      <c r="S55" s="70"/>
    </row>
    <row r="56" spans="1:27" s="36" customFormat="1" ht="15" x14ac:dyDescent="0.25">
      <c r="A56" s="69"/>
      <c r="D56" s="70"/>
      <c r="E56" s="1"/>
      <c r="F56" s="1"/>
      <c r="G56" s="1"/>
      <c r="H56" s="1"/>
      <c r="I56" s="1"/>
      <c r="J56" s="1"/>
      <c r="K56" s="1"/>
      <c r="L56" s="1"/>
      <c r="M56" s="70"/>
      <c r="N56" s="70">
        <v>2021</v>
      </c>
      <c r="O56" s="70">
        <v>7</v>
      </c>
      <c r="P56" s="270">
        <v>70916</v>
      </c>
      <c r="Q56" s="90">
        <v>44378</v>
      </c>
      <c r="R56" s="272">
        <v>78.891249999999999</v>
      </c>
      <c r="S56" s="70"/>
    </row>
    <row r="57" spans="1:27" s="36" customFormat="1" ht="15" x14ac:dyDescent="0.25">
      <c r="A57" s="69"/>
      <c r="D57" s="70"/>
      <c r="E57" s="1"/>
      <c r="F57" s="1"/>
      <c r="G57" s="1"/>
      <c r="H57" s="1"/>
      <c r="I57" s="1"/>
      <c r="J57" s="1"/>
      <c r="K57" s="1"/>
      <c r="L57" s="1"/>
      <c r="M57" s="70"/>
      <c r="N57" s="70">
        <v>2021</v>
      </c>
      <c r="O57" s="70">
        <v>8</v>
      </c>
      <c r="P57" s="270">
        <v>53641</v>
      </c>
      <c r="Q57" s="90">
        <v>44409</v>
      </c>
      <c r="R57" s="272">
        <v>79.093583333333328</v>
      </c>
      <c r="S57" s="70"/>
    </row>
    <row r="58" spans="1:27" s="36" customFormat="1" ht="15" x14ac:dyDescent="0.25">
      <c r="A58" s="69"/>
      <c r="D58" s="70"/>
      <c r="E58" s="1"/>
      <c r="F58" s="1"/>
      <c r="G58" s="1"/>
      <c r="H58" s="1"/>
      <c r="I58" s="1"/>
      <c r="J58" s="1"/>
      <c r="K58" s="1"/>
      <c r="L58" s="1"/>
      <c r="M58" s="70"/>
      <c r="N58" s="70">
        <v>2021</v>
      </c>
      <c r="O58" s="70">
        <v>9</v>
      </c>
      <c r="P58" s="270">
        <v>25555</v>
      </c>
      <c r="Q58" s="90">
        <v>44440</v>
      </c>
      <c r="R58" s="272">
        <v>67.169916666666666</v>
      </c>
      <c r="S58" s="70"/>
    </row>
    <row r="59" spans="1:27" s="36" customFormat="1" ht="15" x14ac:dyDescent="0.25">
      <c r="A59" s="69"/>
      <c r="D59" s="70"/>
      <c r="E59" s="1"/>
      <c r="F59" s="1"/>
      <c r="G59" s="1"/>
      <c r="H59" s="1"/>
      <c r="I59" s="1"/>
      <c r="J59" s="1"/>
      <c r="K59" s="1"/>
      <c r="L59" s="1"/>
      <c r="M59" s="70"/>
      <c r="N59" s="70">
        <v>2021</v>
      </c>
      <c r="O59" s="70">
        <v>10</v>
      </c>
      <c r="P59" s="270">
        <v>90991</v>
      </c>
      <c r="Q59" s="90">
        <v>44470</v>
      </c>
      <c r="R59" s="272">
        <v>70.437250000000006</v>
      </c>
      <c r="S59" s="70"/>
    </row>
    <row r="60" spans="1:27" s="36" customFormat="1" ht="15" x14ac:dyDescent="0.25">
      <c r="A60" s="69"/>
      <c r="D60" s="70"/>
      <c r="E60" s="1"/>
      <c r="F60" s="1"/>
      <c r="G60" s="1"/>
      <c r="H60" s="1"/>
      <c r="I60" s="1"/>
      <c r="J60" s="1"/>
      <c r="K60" s="1"/>
      <c r="L60" s="1"/>
      <c r="M60" s="70"/>
      <c r="N60" s="70">
        <v>2021</v>
      </c>
      <c r="O60" s="70">
        <v>11</v>
      </c>
      <c r="P60" s="270">
        <v>36338</v>
      </c>
      <c r="Q60" s="90">
        <v>44501</v>
      </c>
      <c r="R60" s="272">
        <v>70.409666666666666</v>
      </c>
      <c r="S60" s="70"/>
    </row>
    <row r="61" spans="1:27" s="36" customFormat="1" ht="15" x14ac:dyDescent="0.25">
      <c r="A61" s="69"/>
      <c r="D61" s="70"/>
      <c r="E61" s="1"/>
      <c r="F61" s="1"/>
      <c r="G61" s="1"/>
      <c r="H61" s="1"/>
      <c r="I61" s="1"/>
      <c r="J61" s="1"/>
      <c r="K61" s="1"/>
      <c r="L61" s="1"/>
      <c r="M61" s="70"/>
      <c r="N61" s="70">
        <v>2021</v>
      </c>
      <c r="O61" s="70">
        <v>12</v>
      </c>
      <c r="P61" s="270">
        <v>35392</v>
      </c>
      <c r="Q61" s="90">
        <v>44531</v>
      </c>
      <c r="R61" s="272">
        <v>60.199416666666664</v>
      </c>
      <c r="S61" s="70"/>
    </row>
    <row r="62" spans="1:27" s="36" customFormat="1" ht="15" x14ac:dyDescent="0.25">
      <c r="A62" s="69"/>
      <c r="D62" s="70"/>
      <c r="E62" s="1"/>
      <c r="F62" s="1"/>
      <c r="G62" s="1"/>
      <c r="H62" s="1"/>
      <c r="I62" s="1"/>
      <c r="J62" s="1"/>
      <c r="K62" s="1"/>
      <c r="L62" s="1"/>
      <c r="M62" s="70"/>
      <c r="N62" s="70">
        <v>2022</v>
      </c>
      <c r="O62" s="70">
        <v>1</v>
      </c>
      <c r="P62" s="270">
        <v>36828</v>
      </c>
      <c r="Q62" s="90">
        <v>44562</v>
      </c>
      <c r="R62" s="272">
        <v>60.205249999999999</v>
      </c>
      <c r="S62" s="70"/>
    </row>
    <row r="63" spans="1:27" s="36" customFormat="1" ht="15" x14ac:dyDescent="0.25">
      <c r="A63" s="69"/>
      <c r="D63" s="70"/>
      <c r="E63" s="1"/>
      <c r="F63" s="1"/>
      <c r="G63" s="1"/>
      <c r="H63" s="1"/>
      <c r="I63" s="1"/>
      <c r="J63" s="1"/>
      <c r="K63" s="1"/>
      <c r="L63" s="1"/>
      <c r="M63" s="70"/>
      <c r="N63" s="70">
        <v>2022</v>
      </c>
      <c r="O63" s="70">
        <v>2</v>
      </c>
      <c r="P63" s="270">
        <v>24367</v>
      </c>
      <c r="Q63" s="90">
        <v>44593</v>
      </c>
      <c r="R63" s="272">
        <v>49.280833333333334</v>
      </c>
      <c r="S63" s="70"/>
    </row>
    <row r="64" spans="1:27" s="36" customFormat="1" ht="15" x14ac:dyDescent="0.25">
      <c r="A64" s="69"/>
      <c r="D64" s="70"/>
      <c r="E64" s="1"/>
      <c r="F64" s="1"/>
      <c r="G64" s="1"/>
      <c r="H64" s="1"/>
      <c r="I64" s="1"/>
      <c r="J64" s="1"/>
      <c r="K64" s="1"/>
      <c r="L64" s="1"/>
      <c r="M64" s="70"/>
      <c r="N64" s="70">
        <v>2022</v>
      </c>
      <c r="O64" s="70">
        <v>3</v>
      </c>
      <c r="P64" s="270">
        <v>89109</v>
      </c>
      <c r="Q64" s="90">
        <v>44621</v>
      </c>
      <c r="R64" s="272">
        <v>54.449166666666663</v>
      </c>
      <c r="S64" s="70"/>
    </row>
    <row r="65" spans="1:19" s="36" customFormat="1" ht="15" x14ac:dyDescent="0.25">
      <c r="A65" s="69"/>
      <c r="D65" s="70"/>
      <c r="E65" s="1"/>
      <c r="F65" s="1"/>
      <c r="G65" s="1"/>
      <c r="H65" s="1"/>
      <c r="I65" s="1"/>
      <c r="J65" s="1"/>
      <c r="K65" s="1"/>
      <c r="L65" s="1"/>
      <c r="M65" s="70"/>
      <c r="N65" s="70">
        <v>2022</v>
      </c>
      <c r="O65" s="70">
        <v>4</v>
      </c>
      <c r="P65" s="270">
        <v>30883</v>
      </c>
      <c r="Q65" s="90">
        <v>44652</v>
      </c>
      <c r="R65" s="272">
        <v>51.196583333333336</v>
      </c>
      <c r="S65" s="70"/>
    </row>
    <row r="66" spans="1:19" s="36" customFormat="1" ht="15" x14ac:dyDescent="0.25">
      <c r="A66" s="69"/>
      <c r="D66" s="70"/>
      <c r="E66" s="1"/>
      <c r="F66" s="1"/>
      <c r="G66" s="1"/>
      <c r="H66" s="1"/>
      <c r="I66" s="1"/>
      <c r="J66" s="1"/>
      <c r="K66" s="1"/>
      <c r="L66" s="1"/>
      <c r="M66" s="70"/>
      <c r="N66" s="70">
        <v>2022</v>
      </c>
      <c r="O66" s="70">
        <v>5</v>
      </c>
      <c r="P66" s="270">
        <v>46885</v>
      </c>
      <c r="Q66" s="90">
        <v>44682</v>
      </c>
      <c r="R66" s="272">
        <v>51.537750000000003</v>
      </c>
      <c r="S66" s="70"/>
    </row>
    <row r="67" spans="1:19" s="36" customFormat="1" ht="15" x14ac:dyDescent="0.25">
      <c r="A67" s="69"/>
      <c r="D67" s="70"/>
      <c r="E67" s="1"/>
      <c r="F67" s="1"/>
      <c r="G67" s="1"/>
      <c r="H67" s="1"/>
      <c r="I67" s="1"/>
      <c r="J67" s="1"/>
      <c r="K67" s="1"/>
      <c r="L67" s="1"/>
      <c r="M67" s="70"/>
      <c r="N67" s="70">
        <v>2022</v>
      </c>
      <c r="O67" s="70">
        <v>6</v>
      </c>
      <c r="P67" s="270">
        <v>91519</v>
      </c>
      <c r="Q67" s="90">
        <v>44713</v>
      </c>
      <c r="R67" s="272">
        <v>52.701999999999998</v>
      </c>
      <c r="S67" s="70"/>
    </row>
    <row r="68" spans="1:19" s="36" customFormat="1" ht="15" x14ac:dyDescent="0.25">
      <c r="A68" s="70"/>
      <c r="D68" s="70"/>
      <c r="E68" s="1"/>
      <c r="F68" s="1"/>
      <c r="G68" s="1"/>
      <c r="H68" s="1"/>
      <c r="I68" s="1"/>
      <c r="J68" s="1"/>
      <c r="K68" s="1"/>
      <c r="L68" s="1"/>
      <c r="M68" s="70"/>
      <c r="N68" s="70">
        <v>2022</v>
      </c>
      <c r="O68" s="70">
        <v>7</v>
      </c>
      <c r="P68" s="270">
        <v>182639</v>
      </c>
      <c r="Q68" s="90">
        <v>44743</v>
      </c>
      <c r="R68" s="272">
        <v>62.012250000000002</v>
      </c>
      <c r="S68" s="70"/>
    </row>
    <row r="69" spans="1:19" s="36" customFormat="1" ht="15" x14ac:dyDescent="0.25">
      <c r="A69" s="70"/>
      <c r="D69" s="70"/>
      <c r="E69" s="1"/>
      <c r="F69" s="1"/>
      <c r="G69" s="1"/>
      <c r="H69" s="1"/>
      <c r="I69" s="1"/>
      <c r="J69" s="1"/>
      <c r="K69" s="1"/>
      <c r="L69" s="1"/>
      <c r="M69" s="70"/>
      <c r="N69" s="70">
        <v>2022</v>
      </c>
      <c r="O69" s="70">
        <v>8</v>
      </c>
      <c r="P69" s="270">
        <v>137585</v>
      </c>
      <c r="Q69" s="90">
        <v>44774</v>
      </c>
      <c r="R69" s="272">
        <v>69.007583333333329</v>
      </c>
      <c r="S69" s="70"/>
    </row>
    <row r="70" spans="1:19" s="36" customFormat="1" ht="15" x14ac:dyDescent="0.25">
      <c r="A70" s="70"/>
      <c r="D70" s="70"/>
      <c r="E70" s="1"/>
      <c r="F70" s="1"/>
      <c r="G70" s="1"/>
      <c r="H70" s="1"/>
      <c r="I70" s="1"/>
      <c r="J70" s="1"/>
      <c r="K70" s="1"/>
      <c r="L70" s="1"/>
      <c r="M70" s="70"/>
      <c r="N70" s="70">
        <v>2022</v>
      </c>
      <c r="O70" s="70">
        <v>9</v>
      </c>
      <c r="P70" s="270">
        <v>67658</v>
      </c>
      <c r="Q70" s="90">
        <v>44805</v>
      </c>
      <c r="R70" s="272">
        <v>72.516166666666678</v>
      </c>
      <c r="S70" s="70"/>
    </row>
    <row r="71" spans="1:19" s="36" customFormat="1" ht="15" x14ac:dyDescent="0.25">
      <c r="A71" s="70"/>
      <c r="D71" s="70"/>
      <c r="E71" s="1"/>
      <c r="F71" s="1"/>
      <c r="G71" s="1"/>
      <c r="H71" s="1"/>
      <c r="I71" s="1"/>
      <c r="J71" s="1"/>
      <c r="K71" s="1"/>
      <c r="L71" s="1"/>
      <c r="M71" s="70"/>
      <c r="N71" s="70">
        <v>2022</v>
      </c>
      <c r="O71" s="70">
        <v>10</v>
      </c>
      <c r="P71" s="270">
        <v>61678</v>
      </c>
      <c r="Q71" s="90">
        <v>44835</v>
      </c>
      <c r="R71" s="272">
        <v>70.073416666666674</v>
      </c>
      <c r="S71" s="70"/>
    </row>
    <row r="72" spans="1:19" s="36" customFormat="1" ht="15" x14ac:dyDescent="0.25">
      <c r="A72" s="70"/>
      <c r="D72" s="70"/>
      <c r="E72" s="1"/>
      <c r="F72" s="1"/>
      <c r="G72" s="1"/>
      <c r="H72" s="1"/>
      <c r="I72" s="1"/>
      <c r="J72" s="1"/>
      <c r="K72" s="1"/>
      <c r="L72" s="1"/>
      <c r="M72" s="70"/>
      <c r="N72" s="70">
        <v>2022</v>
      </c>
      <c r="O72" s="70">
        <v>11</v>
      </c>
      <c r="P72" s="270">
        <v>40825</v>
      </c>
      <c r="Q72" s="90">
        <v>44866</v>
      </c>
      <c r="R72" s="272">
        <v>70.447333333333333</v>
      </c>
      <c r="S72" s="70"/>
    </row>
    <row r="73" spans="1:19" s="36" customFormat="1" ht="15" x14ac:dyDescent="0.25">
      <c r="A73" s="70"/>
      <c r="D73" s="70"/>
      <c r="E73" s="1"/>
      <c r="F73" s="1"/>
      <c r="G73" s="1"/>
      <c r="H73" s="1"/>
      <c r="I73" s="1"/>
      <c r="J73" s="1"/>
      <c r="K73" s="1"/>
      <c r="L73" s="1"/>
      <c r="M73" s="70"/>
      <c r="N73" s="70">
        <v>2022</v>
      </c>
      <c r="O73" s="70">
        <v>12</v>
      </c>
      <c r="P73" s="270">
        <v>118945</v>
      </c>
      <c r="Q73" s="90">
        <v>44896</v>
      </c>
      <c r="R73" s="272">
        <v>77.410083333333333</v>
      </c>
      <c r="S73" s="70"/>
    </row>
    <row r="74" spans="1:19" s="36" customFormat="1" ht="15" x14ac:dyDescent="0.25">
      <c r="A74" s="70"/>
      <c r="D74" s="70"/>
      <c r="E74" s="1"/>
      <c r="F74" s="1"/>
      <c r="G74" s="1"/>
      <c r="H74" s="1"/>
      <c r="I74" s="1"/>
      <c r="J74" s="1"/>
      <c r="K74" s="1"/>
      <c r="L74" s="1"/>
      <c r="M74" s="70"/>
      <c r="N74" s="70">
        <v>2023</v>
      </c>
      <c r="O74" s="70">
        <v>1</v>
      </c>
      <c r="P74" s="270">
        <v>166424</v>
      </c>
      <c r="Q74" s="90">
        <v>44927</v>
      </c>
      <c r="R74" s="272">
        <v>88.20975</v>
      </c>
      <c r="S74" s="70"/>
    </row>
    <row r="75" spans="1:19" s="36" customFormat="1" ht="15" x14ac:dyDescent="0.25">
      <c r="A75" s="70"/>
      <c r="D75" s="70"/>
      <c r="E75" s="1"/>
      <c r="F75" s="1"/>
      <c r="G75" s="1"/>
      <c r="H75" s="1"/>
      <c r="I75" s="1"/>
      <c r="J75" s="1"/>
      <c r="K75" s="1"/>
      <c r="L75" s="1"/>
      <c r="M75" s="70"/>
      <c r="N75" s="70">
        <v>2023</v>
      </c>
      <c r="O75" s="70">
        <v>2</v>
      </c>
      <c r="P75" s="270">
        <v>84979</v>
      </c>
      <c r="Q75" s="90">
        <v>44958</v>
      </c>
      <c r="R75" s="272">
        <v>93.260750000000002</v>
      </c>
      <c r="S75" s="70"/>
    </row>
    <row r="76" spans="1:19" s="36" customFormat="1" ht="15" x14ac:dyDescent="0.25">
      <c r="A76" s="70"/>
      <c r="D76" s="70"/>
      <c r="E76" s="1"/>
      <c r="F76" s="1"/>
      <c r="G76" s="1"/>
      <c r="H76" s="1"/>
      <c r="I76" s="1"/>
      <c r="J76" s="1"/>
      <c r="K76" s="1"/>
      <c r="L76" s="1"/>
      <c r="M76" s="70"/>
      <c r="N76" s="70">
        <v>2023</v>
      </c>
      <c r="O76" s="70">
        <v>3</v>
      </c>
      <c r="P76" s="270">
        <v>79078</v>
      </c>
      <c r="Q76" s="90">
        <v>44986</v>
      </c>
      <c r="R76" s="272">
        <v>92.424833333333325</v>
      </c>
      <c r="S76" s="70"/>
    </row>
    <row r="77" spans="1:19" s="36" customFormat="1" ht="15" x14ac:dyDescent="0.25">
      <c r="A77" s="70"/>
      <c r="D77" s="70"/>
      <c r="E77" s="1"/>
      <c r="F77" s="1"/>
      <c r="G77" s="1"/>
      <c r="H77" s="1"/>
      <c r="I77" s="1"/>
      <c r="J77" s="1"/>
      <c r="K77" s="1"/>
      <c r="L77" s="1"/>
      <c r="M77" s="70"/>
      <c r="N77" s="70">
        <v>2023</v>
      </c>
      <c r="O77" s="70">
        <v>4</v>
      </c>
      <c r="P77" s="270">
        <v>37817</v>
      </c>
      <c r="Q77" s="90">
        <v>45017</v>
      </c>
      <c r="R77" s="272">
        <v>93.00266666666667</v>
      </c>
      <c r="S77" s="70"/>
    </row>
    <row r="78" spans="1:19" s="36" customFormat="1" ht="15" x14ac:dyDescent="0.25">
      <c r="A78" s="70"/>
      <c r="D78" s="70"/>
      <c r="E78" s="1"/>
      <c r="F78" s="1"/>
      <c r="G78" s="1"/>
      <c r="H78" s="1"/>
      <c r="I78" s="1"/>
      <c r="J78" s="1"/>
      <c r="K78" s="1"/>
      <c r="L78" s="1"/>
      <c r="M78" s="70"/>
      <c r="N78" s="70">
        <v>2023</v>
      </c>
      <c r="O78" s="70">
        <v>5</v>
      </c>
      <c r="P78" s="270">
        <v>34514</v>
      </c>
      <c r="Q78" s="90">
        <v>45047</v>
      </c>
      <c r="R78" s="272">
        <v>91.97175</v>
      </c>
      <c r="S78" s="70"/>
    </row>
    <row r="79" spans="1:19" s="36" customFormat="1" ht="15" x14ac:dyDescent="0.25">
      <c r="A79" s="70"/>
      <c r="D79" s="70"/>
      <c r="E79" s="1"/>
      <c r="F79" s="1"/>
      <c r="G79" s="1"/>
      <c r="H79" s="1"/>
      <c r="I79" s="1"/>
      <c r="J79" s="1"/>
      <c r="K79" s="1"/>
      <c r="L79" s="1"/>
      <c r="M79" s="70"/>
      <c r="N79" s="70">
        <v>2023</v>
      </c>
      <c r="O79" s="70">
        <v>6</v>
      </c>
      <c r="P79" s="270">
        <v>34688</v>
      </c>
      <c r="Q79" s="90">
        <v>45078</v>
      </c>
      <c r="R79" s="272">
        <v>87.235833333333332</v>
      </c>
      <c r="S79" s="70"/>
    </row>
    <row r="80" spans="1:19" s="36" customFormat="1" ht="15" x14ac:dyDescent="0.25">
      <c r="A80" s="70"/>
      <c r="D80" s="70"/>
      <c r="E80" s="70"/>
      <c r="F80" s="1"/>
      <c r="G80" s="1"/>
      <c r="H80" s="1"/>
      <c r="I80" s="1"/>
      <c r="J80" s="1"/>
      <c r="K80" s="1"/>
      <c r="L80" s="1"/>
      <c r="M80" s="70"/>
      <c r="N80" s="70">
        <v>2023</v>
      </c>
      <c r="O80" s="70">
        <v>7</v>
      </c>
      <c r="P80" s="270">
        <v>69222</v>
      </c>
      <c r="Q80" s="90">
        <v>45108</v>
      </c>
      <c r="R80" s="272">
        <v>77.784416666666672</v>
      </c>
      <c r="S80" s="70"/>
    </row>
    <row r="81" spans="1:19" s="36" customFormat="1" ht="15" x14ac:dyDescent="0.25">
      <c r="A81" s="70"/>
      <c r="D81" s="70"/>
      <c r="E81" s="70"/>
      <c r="F81" s="1"/>
      <c r="G81" s="1"/>
      <c r="H81" s="1"/>
      <c r="I81" s="1"/>
      <c r="J81" s="1"/>
      <c r="K81" s="1"/>
      <c r="L81" s="1"/>
      <c r="M81" s="89"/>
      <c r="N81" s="70">
        <v>2023</v>
      </c>
      <c r="O81" s="70">
        <v>8</v>
      </c>
      <c r="P81" s="270">
        <v>272884</v>
      </c>
      <c r="Q81" s="90">
        <v>45139</v>
      </c>
      <c r="R81" s="272">
        <v>89.059333333333328</v>
      </c>
      <c r="S81" s="70"/>
    </row>
    <row r="82" spans="1:19" s="36" customFormat="1" ht="15" x14ac:dyDescent="0.25">
      <c r="A82" s="70"/>
      <c r="D82" s="70"/>
      <c r="E82" s="70"/>
      <c r="F82" s="1"/>
      <c r="G82" s="1"/>
      <c r="H82" s="1"/>
      <c r="I82" s="1"/>
      <c r="J82" s="1"/>
      <c r="K82" s="1"/>
      <c r="L82" s="1"/>
      <c r="M82" s="70"/>
      <c r="N82" s="70">
        <v>2023</v>
      </c>
      <c r="O82" s="70">
        <v>9</v>
      </c>
      <c r="P82" s="270">
        <v>41602</v>
      </c>
      <c r="Q82" s="90">
        <v>45170</v>
      </c>
      <c r="R82" s="272">
        <v>86.888000000000005</v>
      </c>
      <c r="S82" s="70"/>
    </row>
    <row r="83" spans="1:19" s="36" customFormat="1" ht="15" x14ac:dyDescent="0.25">
      <c r="A83" s="70"/>
      <c r="D83" s="70"/>
      <c r="E83" s="70"/>
      <c r="F83" s="1"/>
      <c r="G83" s="1"/>
      <c r="H83" s="1"/>
      <c r="I83" s="1"/>
      <c r="J83" s="1"/>
      <c r="K83" s="1"/>
      <c r="L83" s="1"/>
      <c r="M83" s="70"/>
      <c r="N83" s="70">
        <v>2023</v>
      </c>
      <c r="O83" s="70">
        <v>10</v>
      </c>
      <c r="P83" s="270">
        <v>44273</v>
      </c>
      <c r="Q83" s="90">
        <v>45200</v>
      </c>
      <c r="R83" s="272">
        <v>85.437583333333322</v>
      </c>
      <c r="S83" s="70"/>
    </row>
    <row r="84" spans="1:19" s="36" customFormat="1" ht="15" x14ac:dyDescent="0.25">
      <c r="A84" s="70"/>
      <c r="D84" s="70"/>
      <c r="E84" s="70"/>
      <c r="F84" s="1"/>
      <c r="G84" s="1"/>
      <c r="H84" s="1"/>
      <c r="I84" s="1"/>
      <c r="J84" s="1"/>
      <c r="K84" s="1"/>
      <c r="L84" s="1"/>
      <c r="M84" s="70"/>
      <c r="N84" s="70">
        <v>2023</v>
      </c>
      <c r="O84" s="70">
        <v>11</v>
      </c>
      <c r="P84" s="270">
        <v>43927</v>
      </c>
      <c r="Q84" s="90">
        <v>45231</v>
      </c>
      <c r="R84" s="272">
        <v>85.696083333333334</v>
      </c>
      <c r="S84" s="70"/>
    </row>
    <row r="85" spans="1:19" s="36" customFormat="1" ht="15" x14ac:dyDescent="0.25">
      <c r="A85" s="70"/>
      <c r="D85" s="70"/>
      <c r="E85" s="70"/>
      <c r="F85" s="1"/>
      <c r="G85" s="1"/>
      <c r="H85" s="1"/>
      <c r="I85" s="1"/>
      <c r="J85" s="1"/>
      <c r="K85" s="1"/>
      <c r="L85" s="1"/>
      <c r="M85" s="70"/>
      <c r="N85" s="70">
        <v>2023</v>
      </c>
      <c r="O85" s="70">
        <v>12</v>
      </c>
      <c r="P85" s="270">
        <v>61087</v>
      </c>
      <c r="Q85" s="90">
        <v>45261</v>
      </c>
      <c r="R85" s="272">
        <v>80.874583333333334</v>
      </c>
      <c r="S85" s="70"/>
    </row>
    <row r="86" spans="1:19" s="36" customFormat="1" ht="15" x14ac:dyDescent="0.25">
      <c r="A86" s="70"/>
      <c r="D86" s="70"/>
      <c r="E86" s="70"/>
      <c r="F86" s="1"/>
      <c r="G86" s="1"/>
      <c r="H86" s="1"/>
      <c r="I86" s="1"/>
      <c r="J86" s="1"/>
      <c r="K86" s="1"/>
      <c r="L86" s="1"/>
      <c r="M86" s="70"/>
      <c r="N86" s="70">
        <v>2024</v>
      </c>
      <c r="O86" s="70">
        <v>1</v>
      </c>
      <c r="P86" s="270">
        <v>52916</v>
      </c>
      <c r="Q86" s="90">
        <v>45292</v>
      </c>
      <c r="R86" s="272">
        <v>71.415583333333331</v>
      </c>
      <c r="S86" s="70"/>
    </row>
    <row r="87" spans="1:19" s="36" customFormat="1" ht="15" x14ac:dyDescent="0.25">
      <c r="A87" s="70"/>
      <c r="D87" s="70"/>
      <c r="E87" s="70"/>
      <c r="F87" s="1"/>
      <c r="G87" s="1"/>
      <c r="H87" s="1"/>
      <c r="I87" s="1"/>
      <c r="J87" s="1"/>
      <c r="K87" s="1"/>
      <c r="L87" s="1"/>
      <c r="M87" s="70"/>
      <c r="N87" s="70">
        <v>2024</v>
      </c>
      <c r="O87" s="70">
        <v>2</v>
      </c>
      <c r="P87" s="270">
        <v>31947</v>
      </c>
      <c r="Q87" s="90">
        <v>45323</v>
      </c>
      <c r="R87" s="272">
        <v>66.996250000000003</v>
      </c>
      <c r="S87" s="70"/>
    </row>
    <row r="88" spans="1:19" s="36" customFormat="1" ht="15" x14ac:dyDescent="0.25">
      <c r="A88" s="70"/>
      <c r="D88" s="70"/>
      <c r="E88" s="70"/>
      <c r="F88" s="1"/>
      <c r="G88" s="1"/>
      <c r="H88" s="1"/>
      <c r="I88" s="1"/>
      <c r="J88" s="1"/>
      <c r="K88" s="1"/>
      <c r="L88" s="1"/>
      <c r="M88" s="70"/>
      <c r="N88" s="70">
        <v>2024</v>
      </c>
      <c r="O88" s="70">
        <v>3</v>
      </c>
      <c r="P88" s="270">
        <v>28455</v>
      </c>
      <c r="Q88" s="90">
        <v>45352</v>
      </c>
      <c r="R88" s="272">
        <v>62.777666666666661</v>
      </c>
      <c r="S88" s="70"/>
    </row>
    <row r="89" spans="1:19" s="36" customFormat="1" x14ac:dyDescent="0.2">
      <c r="A89" s="1"/>
      <c r="D89" s="70"/>
      <c r="E89" s="70"/>
      <c r="F89" s="1"/>
      <c r="G89" s="1"/>
      <c r="H89" s="1"/>
      <c r="I89" s="1"/>
      <c r="J89" s="1"/>
      <c r="K89" s="1"/>
      <c r="L89" s="1"/>
      <c r="M89" s="70"/>
      <c r="N89" s="70"/>
      <c r="O89" s="70"/>
      <c r="P89" s="70"/>
      <c r="Q89" s="70"/>
      <c r="R89" s="70"/>
      <c r="S89" s="70"/>
    </row>
    <row r="90" spans="1:19" s="36" customFormat="1" x14ac:dyDescent="0.2">
      <c r="A90" s="1"/>
      <c r="D90" s="70"/>
      <c r="E90" s="70"/>
      <c r="F90" s="1"/>
      <c r="G90" s="1"/>
      <c r="H90" s="1"/>
      <c r="I90" s="1"/>
      <c r="J90" s="1"/>
      <c r="K90" s="1"/>
      <c r="L90" s="1"/>
      <c r="M90" s="70"/>
      <c r="N90" s="70"/>
      <c r="O90" s="70"/>
      <c r="P90" s="70"/>
      <c r="Q90" s="70"/>
      <c r="R90" s="70"/>
      <c r="S90" s="70"/>
    </row>
    <row r="91" spans="1:19" s="36" customFormat="1" x14ac:dyDescent="0.2">
      <c r="A91" s="1"/>
      <c r="D91" s="70"/>
      <c r="E91" s="70"/>
      <c r="F91" s="1"/>
      <c r="G91" s="1"/>
      <c r="H91" s="1"/>
      <c r="I91" s="1"/>
      <c r="J91" s="1"/>
      <c r="K91" s="1"/>
      <c r="L91" s="1"/>
      <c r="M91" s="70"/>
      <c r="N91" s="70"/>
      <c r="O91" s="70"/>
      <c r="P91" s="70"/>
      <c r="Q91" s="70"/>
      <c r="R91" s="70"/>
      <c r="S91" s="70"/>
    </row>
    <row r="92" spans="1:19" s="36" customFormat="1" x14ac:dyDescent="0.2">
      <c r="A92" s="1"/>
      <c r="D92" s="70"/>
      <c r="E92" s="70"/>
      <c r="F92" s="1"/>
      <c r="G92" s="1"/>
      <c r="H92" s="1"/>
      <c r="I92" s="1"/>
      <c r="J92" s="1"/>
      <c r="K92" s="1"/>
      <c r="L92" s="1"/>
      <c r="M92" s="70"/>
      <c r="N92" s="70"/>
      <c r="O92" s="70"/>
      <c r="P92" s="70"/>
      <c r="Q92" s="70"/>
      <c r="R92" s="70"/>
      <c r="S92" s="70"/>
    </row>
    <row r="93" spans="1:19" s="36" customFormat="1" x14ac:dyDescent="0.2">
      <c r="A93" s="1"/>
      <c r="D93" s="70"/>
      <c r="E93" s="70"/>
      <c r="F93" s="1"/>
      <c r="G93" s="1"/>
      <c r="H93" s="1"/>
      <c r="I93" s="1"/>
      <c r="J93" s="1"/>
      <c r="K93" s="1"/>
      <c r="L93" s="1"/>
      <c r="M93" s="70"/>
      <c r="N93" s="70"/>
      <c r="O93" s="70"/>
      <c r="P93" s="70"/>
      <c r="Q93" s="70"/>
      <c r="R93" s="70"/>
      <c r="S93" s="70"/>
    </row>
    <row r="94" spans="1:19" s="36" customFormat="1" x14ac:dyDescent="0.2">
      <c r="A94" s="1"/>
      <c r="D94" s="70"/>
      <c r="E94" s="70"/>
      <c r="F94" s="1"/>
      <c r="G94" s="1"/>
      <c r="H94" s="1"/>
      <c r="I94" s="1"/>
      <c r="J94" s="1"/>
      <c r="K94" s="1"/>
      <c r="L94" s="1"/>
      <c r="M94" s="70"/>
      <c r="N94" s="70"/>
      <c r="O94" s="70"/>
      <c r="P94" s="70"/>
      <c r="Q94" s="70"/>
      <c r="R94" s="70"/>
      <c r="S94" s="70"/>
    </row>
    <row r="95" spans="1:19" s="36" customFormat="1" x14ac:dyDescent="0.2">
      <c r="A95" s="1"/>
      <c r="D95" s="70"/>
      <c r="E95" s="70"/>
      <c r="F95" s="1"/>
      <c r="G95" s="1"/>
      <c r="H95" s="1"/>
      <c r="I95" s="1"/>
      <c r="J95" s="1"/>
      <c r="K95" s="1"/>
      <c r="L95" s="1"/>
      <c r="M95" s="70"/>
      <c r="N95" s="70"/>
      <c r="O95" s="70"/>
      <c r="P95" s="70"/>
      <c r="Q95" s="70"/>
      <c r="R95" s="70"/>
      <c r="S95" s="70"/>
    </row>
    <row r="96" spans="1:19" s="36" customFormat="1" x14ac:dyDescent="0.2">
      <c r="A96" s="1"/>
      <c r="D96" s="70"/>
      <c r="E96" s="70"/>
      <c r="F96" s="1"/>
      <c r="G96" s="1"/>
      <c r="H96" s="1"/>
      <c r="I96" s="1"/>
      <c r="J96" s="1"/>
      <c r="K96" s="1"/>
      <c r="L96" s="1"/>
      <c r="M96" s="70"/>
      <c r="N96" s="70"/>
      <c r="O96" s="70"/>
      <c r="P96" s="70"/>
      <c r="Q96" s="70"/>
      <c r="R96" s="70"/>
      <c r="S96" s="70"/>
    </row>
    <row r="97" spans="1:19" s="36" customFormat="1" x14ac:dyDescent="0.2">
      <c r="A97" s="1"/>
      <c r="D97" s="70"/>
      <c r="E97" s="70"/>
      <c r="F97" s="1"/>
      <c r="G97" s="1"/>
      <c r="H97" s="1"/>
      <c r="I97" s="1"/>
      <c r="J97" s="1"/>
      <c r="K97" s="1"/>
      <c r="L97" s="1"/>
      <c r="M97" s="70"/>
      <c r="N97" s="70"/>
      <c r="O97" s="70"/>
      <c r="P97" s="70"/>
      <c r="Q97" s="70"/>
      <c r="R97" s="70"/>
      <c r="S97" s="70"/>
    </row>
    <row r="98" spans="1:19" s="36" customFormat="1" x14ac:dyDescent="0.2">
      <c r="A98" s="1"/>
      <c r="D98" s="70"/>
      <c r="E98" s="70"/>
      <c r="F98" s="1"/>
      <c r="G98" s="1"/>
      <c r="H98" s="1"/>
      <c r="I98" s="1"/>
      <c r="J98" s="1"/>
      <c r="K98" s="1"/>
      <c r="L98" s="1"/>
      <c r="M98" s="70"/>
      <c r="N98" s="70"/>
      <c r="O98" s="70"/>
      <c r="P98" s="70"/>
      <c r="Q98" s="70"/>
      <c r="R98" s="70"/>
      <c r="S98" s="70"/>
    </row>
    <row r="99" spans="1:19" s="36" customFormat="1" x14ac:dyDescent="0.2">
      <c r="A99" s="1"/>
      <c r="D99" s="70"/>
      <c r="E99" s="70"/>
      <c r="F99" s="1"/>
      <c r="G99" s="1"/>
      <c r="H99" s="1"/>
      <c r="I99" s="1"/>
      <c r="J99" s="1"/>
      <c r="K99" s="1"/>
      <c r="L99" s="1"/>
      <c r="M99" s="70"/>
      <c r="N99" s="70"/>
      <c r="O99" s="70"/>
      <c r="P99" s="70"/>
      <c r="Q99" s="70"/>
      <c r="R99" s="70"/>
      <c r="S99" s="70"/>
    </row>
    <row r="100" spans="1:19" s="36" customFormat="1" x14ac:dyDescent="0.2">
      <c r="A100" s="1"/>
      <c r="D100" s="70"/>
      <c r="E100" s="70"/>
      <c r="F100" s="1"/>
      <c r="G100" s="1"/>
      <c r="H100" s="1"/>
      <c r="I100" s="1"/>
      <c r="J100" s="1"/>
      <c r="K100" s="1"/>
      <c r="L100" s="1"/>
      <c r="M100" s="70"/>
      <c r="N100" s="70"/>
      <c r="O100" s="70"/>
      <c r="P100" s="70"/>
      <c r="Q100" s="70"/>
      <c r="R100" s="70"/>
      <c r="S100" s="70"/>
    </row>
    <row r="101" spans="1:19" s="36" customFormat="1" x14ac:dyDescent="0.2">
      <c r="A101" s="1"/>
      <c r="D101" s="70"/>
      <c r="E101" s="70"/>
      <c r="F101" s="1"/>
      <c r="G101" s="1"/>
      <c r="H101" s="1"/>
      <c r="I101" s="1"/>
      <c r="J101" s="1"/>
      <c r="K101" s="1"/>
      <c r="L101" s="1"/>
      <c r="M101" s="70"/>
      <c r="N101" s="70"/>
      <c r="O101" s="70"/>
      <c r="P101" s="70"/>
      <c r="Q101" s="70"/>
      <c r="R101" s="70"/>
      <c r="S101" s="70"/>
    </row>
    <row r="102" spans="1:19" s="36" customFormat="1" x14ac:dyDescent="0.2">
      <c r="A102" s="1"/>
      <c r="D102" s="70"/>
      <c r="E102" s="70"/>
      <c r="F102" s="1"/>
      <c r="G102" s="1"/>
      <c r="H102" s="1"/>
      <c r="I102" s="1"/>
      <c r="J102" s="1"/>
      <c r="K102" s="1"/>
      <c r="L102" s="1"/>
      <c r="M102" s="70"/>
      <c r="N102" s="70"/>
      <c r="O102" s="70"/>
      <c r="P102" s="70"/>
      <c r="Q102" s="70"/>
      <c r="R102" s="70"/>
      <c r="S102" s="70"/>
    </row>
    <row r="103" spans="1:19" s="36" customFormat="1" x14ac:dyDescent="0.2">
      <c r="A103" s="1"/>
      <c r="D103" s="70"/>
      <c r="E103" s="70"/>
      <c r="F103" s="1"/>
      <c r="G103" s="1"/>
      <c r="H103" s="1"/>
      <c r="I103" s="1"/>
      <c r="J103" s="1"/>
      <c r="K103" s="1"/>
      <c r="L103" s="1"/>
      <c r="M103" s="70"/>
      <c r="N103" s="70"/>
      <c r="O103" s="70"/>
      <c r="P103" s="70"/>
      <c r="Q103" s="70"/>
      <c r="R103" s="70"/>
      <c r="S103" s="70"/>
    </row>
    <row r="104" spans="1:19" s="36" customFormat="1" x14ac:dyDescent="0.2">
      <c r="A104" s="1"/>
      <c r="D104" s="70"/>
      <c r="E104" s="70"/>
      <c r="F104" s="1"/>
      <c r="G104" s="1"/>
      <c r="H104" s="1"/>
      <c r="I104" s="1"/>
      <c r="J104" s="1"/>
      <c r="K104" s="1"/>
      <c r="L104" s="1"/>
      <c r="M104" s="70"/>
      <c r="N104" s="70"/>
      <c r="O104" s="70"/>
      <c r="P104" s="70"/>
      <c r="Q104" s="70"/>
      <c r="R104" s="70"/>
      <c r="S104" s="70"/>
    </row>
    <row r="105" spans="1:19" s="36" customFormat="1" x14ac:dyDescent="0.2">
      <c r="A105" s="1"/>
      <c r="D105" s="70"/>
      <c r="E105" s="70"/>
      <c r="F105" s="1"/>
      <c r="G105" s="1"/>
      <c r="H105" s="1"/>
      <c r="I105" s="1"/>
      <c r="J105" s="1"/>
      <c r="K105" s="1"/>
      <c r="L105" s="1"/>
      <c r="M105" s="70"/>
      <c r="N105" s="70"/>
      <c r="O105" s="70"/>
      <c r="P105" s="70"/>
      <c r="Q105" s="70"/>
      <c r="R105" s="70"/>
      <c r="S105" s="70"/>
    </row>
    <row r="106" spans="1:19" s="36" customFormat="1" x14ac:dyDescent="0.2">
      <c r="A106" s="1"/>
      <c r="D106" s="70"/>
      <c r="E106" s="70"/>
      <c r="F106" s="1"/>
      <c r="G106" s="1"/>
      <c r="H106" s="1"/>
      <c r="I106" s="1"/>
      <c r="J106" s="1"/>
      <c r="K106" s="1"/>
      <c r="L106" s="1"/>
      <c r="M106" s="70"/>
      <c r="N106" s="70"/>
      <c r="O106" s="70"/>
      <c r="P106" s="70"/>
      <c r="Q106" s="70"/>
      <c r="R106" s="70"/>
      <c r="S106" s="70"/>
    </row>
    <row r="107" spans="1:19" s="36" customFormat="1" x14ac:dyDescent="0.2">
      <c r="A107" s="1"/>
      <c r="D107" s="70"/>
      <c r="E107" s="70"/>
      <c r="F107" s="1"/>
      <c r="G107" s="1"/>
      <c r="H107" s="1"/>
      <c r="I107" s="1"/>
      <c r="J107" s="1"/>
      <c r="K107" s="1"/>
      <c r="L107" s="1"/>
      <c r="M107" s="70"/>
      <c r="N107" s="70"/>
      <c r="O107" s="70"/>
      <c r="P107" s="70"/>
      <c r="Q107" s="70"/>
      <c r="R107" s="70"/>
      <c r="S107" s="70"/>
    </row>
    <row r="108" spans="1:19" s="36" customFormat="1" x14ac:dyDescent="0.2">
      <c r="A108" s="1"/>
      <c r="D108" s="70"/>
      <c r="E108" s="70"/>
      <c r="F108" s="1"/>
      <c r="G108" s="1"/>
      <c r="H108" s="1"/>
      <c r="I108" s="1"/>
      <c r="J108" s="1"/>
      <c r="K108" s="1"/>
      <c r="L108" s="1"/>
      <c r="M108" s="70"/>
      <c r="N108" s="70"/>
      <c r="O108" s="70"/>
      <c r="P108" s="70"/>
      <c r="Q108" s="70"/>
      <c r="R108" s="70"/>
      <c r="S108" s="70"/>
    </row>
    <row r="109" spans="1:19" s="36" customFormat="1" x14ac:dyDescent="0.2">
      <c r="A109" s="1"/>
      <c r="D109" s="70"/>
      <c r="E109" s="70"/>
      <c r="F109" s="1"/>
      <c r="G109" s="1"/>
      <c r="H109" s="1"/>
      <c r="I109" s="1"/>
      <c r="J109" s="1"/>
      <c r="K109" s="1"/>
      <c r="L109" s="1"/>
      <c r="M109" s="70"/>
      <c r="N109" s="70"/>
      <c r="O109" s="70"/>
      <c r="P109" s="70"/>
      <c r="Q109" s="70"/>
      <c r="R109" s="70"/>
      <c r="S109" s="70"/>
    </row>
    <row r="110" spans="1:19" s="36" customFormat="1" x14ac:dyDescent="0.2">
      <c r="A110" s="1"/>
      <c r="D110" s="70"/>
      <c r="E110" s="70"/>
      <c r="F110" s="1"/>
      <c r="G110" s="1"/>
      <c r="H110" s="1"/>
      <c r="I110" s="1"/>
      <c r="J110" s="1"/>
      <c r="K110" s="1"/>
      <c r="L110" s="1"/>
      <c r="M110" s="70"/>
      <c r="N110" s="70"/>
      <c r="O110" s="70"/>
      <c r="P110" s="70"/>
      <c r="Q110" s="70"/>
      <c r="R110" s="70"/>
      <c r="S110" s="70"/>
    </row>
    <row r="111" spans="1:19" s="36" customFormat="1" x14ac:dyDescent="0.2">
      <c r="A111" s="1"/>
      <c r="D111" s="80"/>
      <c r="E111" s="80"/>
      <c r="F111" s="81"/>
      <c r="G111" s="81"/>
      <c r="H111" s="81"/>
      <c r="I111" s="81"/>
      <c r="J111" s="81"/>
      <c r="K111" s="81"/>
      <c r="L111" s="1"/>
      <c r="M111" s="70"/>
      <c r="N111" s="70"/>
      <c r="O111" s="70"/>
      <c r="P111" s="70"/>
      <c r="Q111" s="70"/>
      <c r="R111" s="70"/>
      <c r="S111" s="70"/>
    </row>
    <row r="112" spans="1:19" s="36" customFormat="1" x14ac:dyDescent="0.2">
      <c r="A112" s="1"/>
      <c r="D112" s="80"/>
      <c r="E112" s="80"/>
      <c r="F112" s="81"/>
      <c r="G112" s="81"/>
      <c r="H112" s="81"/>
      <c r="I112" s="81"/>
      <c r="J112" s="81"/>
      <c r="K112" s="81"/>
      <c r="L112" s="1"/>
      <c r="M112" s="70"/>
      <c r="N112" s="70"/>
      <c r="O112" s="70"/>
      <c r="P112" s="70"/>
      <c r="Q112" s="70"/>
      <c r="R112" s="70"/>
      <c r="S112" s="70"/>
    </row>
    <row r="113" spans="1:19" s="36" customFormat="1" x14ac:dyDescent="0.2">
      <c r="A113" s="1"/>
      <c r="D113" s="80"/>
      <c r="E113" s="80"/>
      <c r="F113" s="81"/>
      <c r="G113" s="81"/>
      <c r="H113" s="81"/>
      <c r="I113" s="81"/>
      <c r="J113" s="81"/>
      <c r="K113" s="81"/>
      <c r="L113" s="1"/>
      <c r="M113" s="70"/>
      <c r="N113" s="70"/>
      <c r="O113" s="70"/>
      <c r="P113" s="70"/>
      <c r="Q113" s="70"/>
      <c r="R113" s="70"/>
      <c r="S113" s="70"/>
    </row>
    <row r="114" spans="1:19" s="36" customFormat="1" x14ac:dyDescent="0.2">
      <c r="A114" s="1"/>
      <c r="D114" s="80"/>
      <c r="E114" s="80"/>
      <c r="F114" s="81"/>
      <c r="G114" s="81"/>
      <c r="H114" s="81"/>
      <c r="I114" s="81"/>
      <c r="J114" s="81"/>
      <c r="K114" s="81"/>
      <c r="L114" s="1"/>
      <c r="M114" s="70"/>
      <c r="N114" s="70"/>
      <c r="O114" s="70"/>
      <c r="P114" s="70"/>
      <c r="Q114" s="70"/>
      <c r="R114" s="70"/>
      <c r="S114" s="70"/>
    </row>
    <row r="115" spans="1:19" s="36" customFormat="1" x14ac:dyDescent="0.2">
      <c r="A115" s="1"/>
      <c r="D115" s="80"/>
      <c r="E115" s="80"/>
      <c r="F115" s="81"/>
      <c r="G115" s="81"/>
      <c r="H115" s="81"/>
      <c r="I115" s="81"/>
      <c r="J115" s="81"/>
      <c r="K115" s="81"/>
      <c r="L115" s="1"/>
      <c r="M115" s="70"/>
      <c r="N115" s="70"/>
      <c r="O115" s="70"/>
      <c r="P115" s="70"/>
      <c r="Q115" s="70"/>
      <c r="R115" s="70"/>
      <c r="S115" s="70"/>
    </row>
    <row r="116" spans="1:19" s="36" customFormat="1" x14ac:dyDescent="0.2">
      <c r="A116" s="1"/>
      <c r="D116" s="80"/>
      <c r="E116" s="80"/>
      <c r="F116" s="81"/>
      <c r="G116" s="81"/>
      <c r="H116" s="81"/>
      <c r="I116" s="81"/>
      <c r="J116" s="81"/>
      <c r="K116" s="81"/>
      <c r="L116" s="1"/>
      <c r="M116" s="70"/>
      <c r="N116" s="70"/>
      <c r="O116" s="70"/>
      <c r="P116" s="70"/>
      <c r="Q116" s="70"/>
      <c r="R116" s="70"/>
      <c r="S116" s="70"/>
    </row>
    <row r="117" spans="1:19" s="36" customFormat="1" x14ac:dyDescent="0.2">
      <c r="A117" s="1"/>
      <c r="D117" s="81"/>
      <c r="E117" s="80"/>
      <c r="F117" s="81"/>
      <c r="G117" s="81"/>
      <c r="H117" s="81"/>
      <c r="I117" s="81"/>
      <c r="J117" s="81"/>
      <c r="K117" s="81"/>
      <c r="L117" s="1"/>
      <c r="M117" s="70"/>
      <c r="N117" s="70"/>
      <c r="O117" s="70"/>
      <c r="P117" s="70"/>
      <c r="Q117" s="70"/>
      <c r="R117" s="70"/>
      <c r="S117" s="70"/>
    </row>
    <row r="118" spans="1:19" s="36" customFormat="1" x14ac:dyDescent="0.2">
      <c r="A118" s="1"/>
      <c r="D118" s="81"/>
      <c r="E118" s="80"/>
      <c r="F118" s="81"/>
      <c r="G118" s="81"/>
      <c r="H118" s="81"/>
      <c r="I118" s="81"/>
      <c r="J118" s="81"/>
      <c r="K118" s="81"/>
      <c r="L118" s="1"/>
      <c r="M118" s="70"/>
      <c r="N118" s="70"/>
      <c r="O118" s="70"/>
      <c r="P118" s="70"/>
      <c r="Q118" s="70"/>
      <c r="R118" s="70"/>
      <c r="S118" s="70"/>
    </row>
    <row r="119" spans="1:19" s="36" customFormat="1" x14ac:dyDescent="0.2">
      <c r="A119" s="1"/>
      <c r="D119" s="81"/>
      <c r="E119" s="80"/>
      <c r="F119" s="81"/>
      <c r="G119" s="81"/>
      <c r="H119" s="81"/>
      <c r="I119" s="81"/>
      <c r="J119" s="81"/>
      <c r="K119" s="81"/>
      <c r="L119" s="1"/>
      <c r="M119" s="70"/>
      <c r="N119" s="70"/>
      <c r="O119" s="70"/>
      <c r="P119" s="70"/>
      <c r="Q119" s="70"/>
      <c r="R119" s="70"/>
      <c r="S119" s="70"/>
    </row>
    <row r="120" spans="1:19" s="36" customFormat="1" x14ac:dyDescent="0.2">
      <c r="A120" s="1"/>
      <c r="D120" s="81"/>
      <c r="E120" s="80"/>
      <c r="F120" s="81"/>
      <c r="G120" s="81"/>
      <c r="H120" s="81"/>
      <c r="I120" s="81"/>
      <c r="J120" s="81"/>
      <c r="K120" s="81"/>
      <c r="L120" s="1"/>
      <c r="M120" s="70"/>
      <c r="N120" s="70"/>
      <c r="O120" s="70"/>
      <c r="P120" s="70"/>
      <c r="Q120" s="70"/>
      <c r="R120" s="70"/>
      <c r="S120" s="70"/>
    </row>
    <row r="121" spans="1:19" s="36" customFormat="1" x14ac:dyDescent="0.2">
      <c r="A121" s="1"/>
      <c r="D121" s="81"/>
      <c r="E121" s="80"/>
      <c r="F121" s="81"/>
      <c r="G121" s="81"/>
      <c r="H121" s="81"/>
      <c r="I121" s="81"/>
      <c r="J121" s="81"/>
      <c r="K121" s="81"/>
      <c r="L121" s="1"/>
      <c r="M121" s="70"/>
      <c r="N121" s="70"/>
      <c r="O121" s="70"/>
      <c r="P121" s="70"/>
      <c r="Q121" s="70"/>
      <c r="R121" s="70"/>
      <c r="S121" s="70"/>
    </row>
    <row r="122" spans="1:19" s="36" customFormat="1" x14ac:dyDescent="0.2">
      <c r="A122" s="1"/>
      <c r="D122" s="81"/>
      <c r="E122" s="80"/>
      <c r="F122" s="81"/>
      <c r="G122" s="81"/>
      <c r="H122" s="81"/>
      <c r="I122" s="81"/>
      <c r="J122" s="81"/>
      <c r="K122" s="81"/>
      <c r="L122" s="1"/>
      <c r="M122" s="70"/>
      <c r="N122" s="70"/>
      <c r="O122" s="70"/>
      <c r="P122" s="70"/>
      <c r="Q122" s="70"/>
      <c r="R122" s="70"/>
      <c r="S122" s="70"/>
    </row>
    <row r="123" spans="1:19" s="36" customFormat="1" x14ac:dyDescent="0.2">
      <c r="A123" s="1"/>
      <c r="D123" s="81"/>
      <c r="E123" s="80"/>
      <c r="F123" s="81"/>
      <c r="G123" s="81"/>
      <c r="H123" s="81"/>
      <c r="I123" s="81"/>
      <c r="J123" s="81"/>
      <c r="K123" s="1"/>
      <c r="L123" s="1"/>
      <c r="M123" s="70"/>
      <c r="N123" s="70"/>
      <c r="O123" s="70"/>
      <c r="P123" s="70"/>
      <c r="Q123" s="70"/>
      <c r="R123" s="70"/>
      <c r="S123" s="70"/>
    </row>
    <row r="124" spans="1:19" s="36" customFormat="1" x14ac:dyDescent="0.2">
      <c r="A124" s="1"/>
      <c r="D124" s="81"/>
      <c r="E124" s="80"/>
      <c r="F124" s="81"/>
      <c r="G124" s="81"/>
      <c r="H124" s="81"/>
      <c r="I124" s="81"/>
      <c r="J124" s="81"/>
      <c r="K124" s="1"/>
      <c r="L124" s="1"/>
      <c r="M124" s="70"/>
      <c r="N124" s="70"/>
      <c r="O124" s="70"/>
      <c r="P124" s="70"/>
      <c r="Q124" s="70"/>
      <c r="R124" s="70"/>
      <c r="S124" s="70"/>
    </row>
    <row r="125" spans="1:19" s="36" customFormat="1" x14ac:dyDescent="0.2">
      <c r="A125" s="1"/>
      <c r="D125" s="81"/>
      <c r="E125" s="80"/>
      <c r="F125" s="81"/>
      <c r="G125" s="81"/>
      <c r="H125" s="81"/>
      <c r="I125" s="81"/>
      <c r="J125" s="81"/>
      <c r="K125" s="1"/>
      <c r="L125" s="1"/>
      <c r="M125" s="70"/>
      <c r="N125" s="70"/>
      <c r="O125" s="70"/>
      <c r="P125" s="70"/>
      <c r="Q125" s="70"/>
      <c r="R125" s="70"/>
      <c r="S125" s="70"/>
    </row>
    <row r="126" spans="1:19" s="36" customFormat="1" x14ac:dyDescent="0.2">
      <c r="A126" s="1"/>
      <c r="D126" s="81"/>
      <c r="E126" s="80"/>
      <c r="F126" s="81"/>
      <c r="G126" s="81"/>
      <c r="H126" s="81"/>
      <c r="I126" s="81"/>
      <c r="J126" s="81"/>
      <c r="K126" s="1"/>
      <c r="L126" s="1"/>
      <c r="M126" s="70"/>
      <c r="N126" s="70"/>
      <c r="O126" s="70"/>
      <c r="P126" s="70"/>
      <c r="Q126" s="70"/>
      <c r="R126" s="70"/>
      <c r="S126" s="70"/>
    </row>
    <row r="127" spans="1:19" s="36" customFormat="1" x14ac:dyDescent="0.2">
      <c r="A127" s="1"/>
      <c r="D127" s="81"/>
      <c r="E127" s="80"/>
      <c r="F127" s="81"/>
      <c r="G127" s="81"/>
      <c r="H127" s="81"/>
      <c r="I127" s="81"/>
      <c r="J127" s="81"/>
      <c r="K127" s="1"/>
      <c r="L127" s="1"/>
      <c r="M127" s="70"/>
      <c r="N127" s="70"/>
      <c r="O127" s="70"/>
      <c r="P127" s="70"/>
      <c r="Q127" s="70"/>
      <c r="R127" s="70"/>
      <c r="S127" s="70"/>
    </row>
    <row r="128" spans="1:19" s="36" customFormat="1" x14ac:dyDescent="0.2">
      <c r="A128" s="1"/>
      <c r="D128" s="81"/>
      <c r="E128" s="80"/>
      <c r="F128" s="81"/>
      <c r="G128" s="81"/>
      <c r="H128" s="81"/>
      <c r="I128" s="81"/>
      <c r="J128" s="81"/>
      <c r="K128" s="1"/>
      <c r="L128" s="1"/>
      <c r="M128" s="70"/>
      <c r="N128" s="70"/>
      <c r="O128" s="70"/>
      <c r="P128" s="70"/>
      <c r="Q128" s="70"/>
      <c r="R128" s="70"/>
      <c r="S128" s="70"/>
    </row>
    <row r="129" spans="1:19" s="36" customFormat="1" x14ac:dyDescent="0.2">
      <c r="A129" s="1"/>
      <c r="D129" s="81"/>
      <c r="E129" s="80"/>
      <c r="F129" s="81"/>
      <c r="G129" s="81"/>
      <c r="H129" s="81"/>
      <c r="I129" s="81"/>
      <c r="J129" s="81"/>
      <c r="K129" s="1"/>
      <c r="L129" s="1"/>
      <c r="M129" s="70"/>
      <c r="N129" s="70"/>
      <c r="O129" s="70"/>
      <c r="P129" s="70"/>
      <c r="Q129" s="70"/>
      <c r="R129" s="70"/>
      <c r="S129" s="70"/>
    </row>
    <row r="130" spans="1:19" s="36" customFormat="1" x14ac:dyDescent="0.2">
      <c r="A130" s="1"/>
      <c r="D130" s="81"/>
      <c r="E130" s="80"/>
      <c r="F130" s="81"/>
      <c r="G130" s="81"/>
      <c r="H130" s="81"/>
      <c r="I130" s="81"/>
      <c r="J130" s="81"/>
      <c r="K130" s="1"/>
      <c r="L130" s="1"/>
      <c r="M130" s="70"/>
      <c r="N130" s="70"/>
      <c r="O130" s="70"/>
      <c r="P130" s="70"/>
      <c r="Q130" s="70"/>
      <c r="R130" s="70"/>
      <c r="S130" s="70"/>
    </row>
    <row r="131" spans="1:19" s="36" customFormat="1" x14ac:dyDescent="0.2">
      <c r="A131" s="1"/>
      <c r="D131" s="81"/>
      <c r="E131" s="80"/>
      <c r="F131" s="81"/>
      <c r="G131" s="81"/>
      <c r="H131" s="81"/>
      <c r="I131" s="81"/>
      <c r="J131" s="81"/>
      <c r="K131" s="1"/>
      <c r="L131" s="1"/>
      <c r="M131" s="70"/>
      <c r="N131" s="70"/>
      <c r="O131" s="70"/>
      <c r="P131" s="70"/>
      <c r="Q131" s="70"/>
      <c r="R131" s="70"/>
      <c r="S131" s="70"/>
    </row>
    <row r="132" spans="1:19" s="36" customFormat="1" x14ac:dyDescent="0.2">
      <c r="A132" s="1"/>
      <c r="D132" s="81"/>
      <c r="E132" s="80"/>
      <c r="F132" s="81"/>
      <c r="G132" s="81"/>
      <c r="H132" s="81"/>
      <c r="I132" s="81"/>
      <c r="J132" s="81"/>
      <c r="K132" s="1"/>
      <c r="L132" s="1"/>
      <c r="M132" s="70"/>
      <c r="N132" s="70"/>
      <c r="O132" s="70"/>
      <c r="P132" s="70"/>
      <c r="Q132" s="70"/>
      <c r="R132" s="70"/>
      <c r="S132" s="70"/>
    </row>
    <row r="133" spans="1:19" s="36" customFormat="1" x14ac:dyDescent="0.2">
      <c r="A133" s="1"/>
      <c r="D133" s="81"/>
      <c r="E133" s="80"/>
      <c r="F133" s="81"/>
      <c r="G133" s="81"/>
      <c r="H133" s="81"/>
      <c r="I133" s="81"/>
      <c r="J133" s="81"/>
      <c r="K133" s="1"/>
      <c r="L133" s="1"/>
      <c r="M133" s="70"/>
      <c r="N133" s="70"/>
      <c r="O133" s="70"/>
      <c r="P133" s="70"/>
      <c r="Q133" s="70"/>
      <c r="R133" s="70"/>
      <c r="S133" s="70"/>
    </row>
    <row r="134" spans="1:19" s="36" customFormat="1" x14ac:dyDescent="0.2">
      <c r="A134" s="1"/>
      <c r="D134" s="81"/>
      <c r="E134" s="80"/>
      <c r="F134" s="81"/>
      <c r="G134" s="81"/>
      <c r="H134" s="81"/>
      <c r="I134" s="81"/>
      <c r="J134" s="81"/>
      <c r="K134" s="1"/>
      <c r="L134" s="1"/>
      <c r="M134" s="70"/>
      <c r="N134" s="70"/>
      <c r="O134" s="70"/>
      <c r="P134" s="70"/>
      <c r="Q134" s="70"/>
      <c r="R134" s="70"/>
      <c r="S134" s="70"/>
    </row>
    <row r="135" spans="1:19" s="36" customFormat="1" x14ac:dyDescent="0.2">
      <c r="A135" s="1"/>
      <c r="D135" s="81"/>
      <c r="E135" s="80"/>
      <c r="F135" s="81"/>
      <c r="G135" s="81"/>
      <c r="H135" s="81"/>
      <c r="I135" s="81"/>
      <c r="J135" s="1"/>
      <c r="K135" s="1"/>
      <c r="L135" s="1"/>
      <c r="M135" s="70"/>
      <c r="N135" s="70"/>
      <c r="O135" s="70"/>
      <c r="P135" s="70"/>
      <c r="Q135" s="70"/>
      <c r="R135" s="70"/>
      <c r="S135" s="70"/>
    </row>
    <row r="136" spans="1:19" s="36" customFormat="1" x14ac:dyDescent="0.2">
      <c r="A136" s="1"/>
      <c r="D136" s="81"/>
      <c r="E136" s="80"/>
      <c r="F136" s="81"/>
      <c r="G136" s="81"/>
      <c r="H136" s="81"/>
      <c r="I136" s="81"/>
      <c r="J136" s="1"/>
      <c r="K136" s="1"/>
      <c r="L136" s="1"/>
      <c r="M136" s="70"/>
      <c r="N136" s="70"/>
      <c r="O136" s="70"/>
      <c r="P136" s="70"/>
      <c r="Q136" s="70"/>
      <c r="R136" s="70"/>
      <c r="S136" s="70"/>
    </row>
    <row r="137" spans="1:19" s="36" customFormat="1" x14ac:dyDescent="0.2">
      <c r="A137" s="1"/>
      <c r="D137" s="81"/>
      <c r="E137" s="80"/>
      <c r="F137" s="81"/>
      <c r="G137" s="81"/>
      <c r="H137" s="81"/>
      <c r="I137" s="81"/>
      <c r="J137" s="1"/>
      <c r="K137" s="1"/>
      <c r="L137" s="1"/>
      <c r="M137" s="70"/>
      <c r="N137" s="70"/>
      <c r="O137" s="70"/>
      <c r="P137" s="70"/>
      <c r="Q137" s="70"/>
      <c r="R137" s="70"/>
      <c r="S137" s="70"/>
    </row>
    <row r="138" spans="1:19" s="36" customFormat="1" x14ac:dyDescent="0.2">
      <c r="A138" s="1"/>
      <c r="D138" s="81"/>
      <c r="E138" s="80"/>
      <c r="F138" s="81"/>
      <c r="G138" s="81"/>
      <c r="H138" s="81"/>
      <c r="I138" s="81"/>
      <c r="J138" s="1"/>
      <c r="K138" s="1"/>
      <c r="L138" s="1"/>
      <c r="M138" s="70"/>
      <c r="N138" s="70"/>
      <c r="O138" s="70"/>
      <c r="P138" s="70"/>
      <c r="Q138" s="70"/>
      <c r="R138" s="70"/>
      <c r="S138" s="70"/>
    </row>
    <row r="139" spans="1:19" s="36" customFormat="1" x14ac:dyDescent="0.2">
      <c r="A139" s="1"/>
      <c r="D139" s="81"/>
      <c r="E139" s="80"/>
      <c r="F139" s="81"/>
      <c r="G139" s="81"/>
      <c r="H139" s="81"/>
      <c r="I139" s="81"/>
      <c r="J139" s="1"/>
      <c r="K139" s="1"/>
      <c r="L139" s="1"/>
      <c r="M139" s="70"/>
      <c r="N139" s="70"/>
      <c r="O139" s="70"/>
      <c r="P139" s="70"/>
      <c r="Q139" s="70"/>
      <c r="R139" s="70"/>
      <c r="S139" s="70"/>
    </row>
    <row r="140" spans="1:19" s="36" customFormat="1" x14ac:dyDescent="0.2">
      <c r="A140" s="1"/>
      <c r="D140" s="81"/>
      <c r="E140" s="80"/>
      <c r="F140" s="81"/>
      <c r="G140" s="81"/>
      <c r="H140" s="81"/>
      <c r="I140" s="81"/>
      <c r="J140" s="1"/>
      <c r="K140" s="1"/>
      <c r="L140" s="1"/>
      <c r="M140" s="70"/>
      <c r="N140" s="70"/>
      <c r="O140" s="70"/>
      <c r="P140" s="70"/>
      <c r="Q140" s="70"/>
      <c r="R140" s="70"/>
      <c r="S140" s="70"/>
    </row>
    <row r="141" spans="1:19" s="36" customFormat="1" x14ac:dyDescent="0.2">
      <c r="A141" s="1"/>
      <c r="D141" s="81"/>
      <c r="E141" s="80"/>
      <c r="F141" s="81"/>
      <c r="G141" s="81"/>
      <c r="H141" s="81"/>
      <c r="I141" s="81"/>
      <c r="J141" s="1"/>
      <c r="K141" s="1"/>
      <c r="L141" s="1"/>
      <c r="M141" s="70"/>
      <c r="N141" s="70"/>
      <c r="O141" s="70"/>
      <c r="P141" s="70"/>
      <c r="Q141" s="70"/>
      <c r="R141" s="70"/>
      <c r="S141" s="70"/>
    </row>
    <row r="142" spans="1:19" s="36" customFormat="1" x14ac:dyDescent="0.2">
      <c r="A142" s="1"/>
      <c r="D142" s="81"/>
      <c r="E142" s="80"/>
      <c r="F142" s="81"/>
      <c r="G142" s="81"/>
      <c r="H142" s="81"/>
      <c r="I142" s="81"/>
      <c r="J142" s="1"/>
      <c r="K142" s="1"/>
      <c r="L142" s="1"/>
      <c r="M142" s="70"/>
      <c r="N142" s="70"/>
      <c r="O142" s="70"/>
      <c r="P142" s="70"/>
      <c r="Q142" s="70"/>
      <c r="R142" s="70"/>
      <c r="S142" s="70"/>
    </row>
    <row r="143" spans="1:19" s="36" customFormat="1" x14ac:dyDescent="0.2">
      <c r="A143" s="1"/>
      <c r="D143" s="81"/>
      <c r="E143" s="80"/>
      <c r="F143" s="81"/>
      <c r="G143" s="81"/>
      <c r="H143" s="81"/>
      <c r="I143" s="81"/>
      <c r="J143" s="1"/>
      <c r="K143" s="1"/>
      <c r="L143" s="1"/>
      <c r="M143" s="70"/>
      <c r="N143" s="70"/>
      <c r="O143" s="70"/>
      <c r="P143" s="70"/>
      <c r="Q143" s="70"/>
      <c r="R143" s="70"/>
      <c r="S143" s="70"/>
    </row>
    <row r="144" spans="1:19" s="36" customFormat="1" x14ac:dyDescent="0.2">
      <c r="A144" s="1"/>
      <c r="D144" s="81"/>
      <c r="E144" s="80"/>
      <c r="F144" s="81"/>
      <c r="G144" s="81"/>
      <c r="H144" s="81"/>
      <c r="I144" s="81"/>
      <c r="J144" s="1"/>
      <c r="K144" s="1"/>
      <c r="L144" s="1"/>
      <c r="M144" s="70"/>
      <c r="N144" s="70"/>
      <c r="O144" s="70"/>
      <c r="P144" s="70"/>
      <c r="Q144" s="70"/>
      <c r="R144" s="70"/>
      <c r="S144" s="70"/>
    </row>
    <row r="145" spans="1:27" s="36" customFormat="1" x14ac:dyDescent="0.2">
      <c r="A145" s="1"/>
      <c r="D145" s="81"/>
      <c r="E145" s="80"/>
      <c r="F145" s="81"/>
      <c r="G145" s="81"/>
      <c r="H145" s="81"/>
      <c r="I145" s="81"/>
      <c r="J145" s="1"/>
      <c r="K145" s="1"/>
      <c r="L145" s="1"/>
      <c r="M145" s="70"/>
      <c r="N145" s="70"/>
      <c r="O145" s="70"/>
      <c r="P145" s="70"/>
      <c r="Q145" s="70"/>
      <c r="R145" s="70"/>
      <c r="S145" s="70"/>
    </row>
    <row r="146" spans="1:27" s="36" customFormat="1" x14ac:dyDescent="0.2">
      <c r="A146" s="1"/>
      <c r="D146" s="81"/>
      <c r="E146" s="80"/>
      <c r="F146" s="81"/>
      <c r="G146" s="81"/>
      <c r="H146" s="81"/>
      <c r="I146" s="81"/>
      <c r="J146" s="1"/>
      <c r="K146" s="1"/>
      <c r="L146" s="1"/>
      <c r="M146" s="70"/>
      <c r="N146" s="70"/>
      <c r="O146" s="70"/>
      <c r="P146" s="70"/>
      <c r="Q146" s="70"/>
      <c r="R146" s="70"/>
      <c r="S146" s="70"/>
    </row>
    <row r="147" spans="1:27" s="36" customFormat="1" x14ac:dyDescent="0.2">
      <c r="A147" s="1"/>
      <c r="D147" s="81"/>
      <c r="E147" s="80"/>
      <c r="F147" s="81"/>
      <c r="G147" s="81"/>
      <c r="H147" s="81"/>
      <c r="I147" s="1"/>
      <c r="J147" s="1"/>
      <c r="K147" s="1"/>
      <c r="L147" s="1"/>
      <c r="M147" s="70"/>
      <c r="N147" s="70"/>
      <c r="O147" s="70"/>
      <c r="P147" s="70"/>
      <c r="Q147" s="70"/>
      <c r="R147" s="70"/>
      <c r="S147" s="70"/>
    </row>
    <row r="148" spans="1:27" s="36" customFormat="1" x14ac:dyDescent="0.2">
      <c r="A148" s="1"/>
      <c r="D148" s="81"/>
      <c r="E148" s="80"/>
      <c r="F148" s="81"/>
      <c r="G148" s="81"/>
      <c r="H148" s="81"/>
      <c r="I148" s="1"/>
      <c r="J148" s="1"/>
      <c r="K148" s="1"/>
      <c r="L148" s="1"/>
      <c r="M148" s="70"/>
      <c r="N148" s="70"/>
      <c r="O148" s="70"/>
      <c r="P148" s="70"/>
      <c r="Q148" s="70"/>
      <c r="R148" s="70"/>
      <c r="S148" s="70"/>
    </row>
    <row r="149" spans="1:27" s="36" customFormat="1" x14ac:dyDescent="0.2">
      <c r="A149" s="1"/>
      <c r="D149" s="81"/>
      <c r="E149" s="80"/>
      <c r="F149" s="81"/>
      <c r="G149" s="81"/>
      <c r="H149" s="81"/>
      <c r="I149" s="1"/>
      <c r="J149" s="1"/>
      <c r="K149" s="1"/>
      <c r="L149" s="1"/>
      <c r="M149" s="70"/>
      <c r="N149" s="70"/>
      <c r="O149" s="70"/>
      <c r="P149" s="70"/>
      <c r="Q149" s="70"/>
      <c r="R149" s="70"/>
      <c r="S149" s="70"/>
    </row>
    <row r="150" spans="1:27" s="36" customFormat="1" x14ac:dyDescent="0.2">
      <c r="A150" s="1"/>
      <c r="D150" s="81"/>
      <c r="E150" s="80"/>
      <c r="F150" s="81"/>
      <c r="G150" s="81"/>
      <c r="H150" s="81"/>
      <c r="I150" s="1"/>
      <c r="J150" s="1"/>
      <c r="K150" s="1"/>
      <c r="L150" s="1"/>
      <c r="M150" s="70"/>
      <c r="N150" s="70"/>
      <c r="O150" s="70"/>
      <c r="P150" s="70"/>
      <c r="Q150" s="70"/>
      <c r="R150" s="70"/>
      <c r="S150" s="70"/>
    </row>
    <row r="151" spans="1:27" s="36" customFormat="1" x14ac:dyDescent="0.2">
      <c r="A151" s="1"/>
      <c r="D151" s="81"/>
      <c r="E151" s="80"/>
      <c r="F151" s="81"/>
      <c r="G151" s="81"/>
      <c r="H151" s="81"/>
      <c r="I151" s="1"/>
      <c r="J151" s="1"/>
      <c r="K151" s="1"/>
      <c r="L151" s="1"/>
      <c r="M151" s="70"/>
      <c r="N151" s="70"/>
      <c r="O151" s="70"/>
      <c r="P151" s="70"/>
      <c r="Q151" s="70"/>
      <c r="R151" s="70"/>
      <c r="S151" s="70"/>
    </row>
    <row r="152" spans="1:27" s="36" customFormat="1" x14ac:dyDescent="0.2">
      <c r="A152" s="1"/>
      <c r="D152" s="81"/>
      <c r="E152" s="80"/>
      <c r="F152" s="81"/>
      <c r="G152" s="81"/>
      <c r="H152" s="81"/>
      <c r="I152" s="1"/>
      <c r="J152" s="1"/>
      <c r="K152" s="1"/>
      <c r="L152" s="1"/>
      <c r="M152" s="70"/>
      <c r="N152" s="70"/>
      <c r="O152" s="70"/>
      <c r="P152" s="70"/>
      <c r="Q152" s="70"/>
      <c r="R152" s="70"/>
      <c r="S152" s="70"/>
    </row>
    <row r="153" spans="1:27" s="36" customFormat="1" x14ac:dyDescent="0.2">
      <c r="A153" s="1"/>
      <c r="D153" s="81"/>
      <c r="E153" s="80"/>
      <c r="F153" s="81"/>
      <c r="G153" s="81"/>
      <c r="H153" s="81"/>
      <c r="I153" s="1"/>
      <c r="J153" s="1"/>
      <c r="K153" s="1"/>
      <c r="L153" s="1"/>
      <c r="M153" s="70"/>
      <c r="N153" s="70"/>
      <c r="O153" s="70"/>
      <c r="P153" s="70"/>
      <c r="Q153" s="70"/>
      <c r="R153" s="70"/>
      <c r="S153" s="70"/>
    </row>
    <row r="154" spans="1:27" s="36" customFormat="1" x14ac:dyDescent="0.2">
      <c r="A154" s="1"/>
      <c r="D154" s="81"/>
      <c r="E154" s="80"/>
      <c r="F154" s="81"/>
      <c r="G154" s="81"/>
      <c r="H154" s="81"/>
      <c r="I154" s="1"/>
      <c r="J154" s="1"/>
      <c r="K154" s="1"/>
      <c r="L154" s="1"/>
      <c r="M154" s="70"/>
      <c r="N154" s="70"/>
      <c r="O154" s="70"/>
      <c r="P154" s="70"/>
      <c r="Q154" s="70"/>
      <c r="R154" s="70"/>
      <c r="S154" s="70"/>
    </row>
    <row r="155" spans="1:27" s="36" customFormat="1" x14ac:dyDescent="0.2">
      <c r="A155" s="1"/>
      <c r="D155" s="81"/>
      <c r="E155" s="80"/>
      <c r="F155" s="81"/>
      <c r="G155" s="81"/>
      <c r="H155" s="81"/>
      <c r="I155" s="1"/>
      <c r="J155" s="1"/>
      <c r="K155" s="1"/>
      <c r="L155" s="1"/>
      <c r="M155" s="70"/>
      <c r="N155" s="70"/>
      <c r="O155" s="70"/>
      <c r="P155" s="70"/>
      <c r="Q155" s="70"/>
      <c r="R155" s="70"/>
      <c r="S155" s="70"/>
    </row>
    <row r="156" spans="1:27" s="36" customFormat="1" x14ac:dyDescent="0.2">
      <c r="A156" s="1"/>
      <c r="D156" s="81"/>
      <c r="E156" s="80"/>
      <c r="F156" s="81"/>
      <c r="G156" s="81"/>
      <c r="H156" s="81"/>
      <c r="I156" s="1"/>
      <c r="J156" s="1"/>
      <c r="K156" s="1"/>
      <c r="L156" s="1"/>
      <c r="M156" s="70"/>
      <c r="N156" s="70"/>
      <c r="O156" s="70"/>
      <c r="P156" s="70"/>
      <c r="Q156" s="70"/>
      <c r="R156" s="70"/>
      <c r="S156" s="70"/>
    </row>
    <row r="157" spans="1:27" s="68" customFormat="1" x14ac:dyDescent="0.2">
      <c r="A157" s="1"/>
      <c r="D157" s="81"/>
      <c r="E157" s="80"/>
      <c r="F157" s="81"/>
      <c r="G157" s="81"/>
      <c r="H157" s="81"/>
      <c r="I157" s="67"/>
      <c r="J157" s="67"/>
      <c r="K157" s="67"/>
      <c r="L157" s="1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  <c r="AA157" s="36"/>
    </row>
    <row r="158" spans="1:27" s="68" customFormat="1" x14ac:dyDescent="0.2">
      <c r="A158" s="1"/>
      <c r="D158" s="81"/>
      <c r="E158" s="80"/>
      <c r="F158" s="81"/>
      <c r="G158" s="81"/>
      <c r="H158" s="81"/>
      <c r="I158" s="67"/>
      <c r="J158" s="67"/>
      <c r="K158" s="67"/>
      <c r="L158" s="1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  <c r="AA158" s="36"/>
    </row>
    <row r="159" spans="1:27" s="68" customFormat="1" x14ac:dyDescent="0.2">
      <c r="A159" s="1"/>
      <c r="D159" s="81"/>
      <c r="E159" s="80"/>
      <c r="F159" s="67"/>
      <c r="G159" s="67"/>
      <c r="H159" s="67"/>
      <c r="I159" s="67"/>
      <c r="J159" s="67"/>
      <c r="K159" s="67"/>
      <c r="L159" s="1"/>
      <c r="M159" s="70"/>
      <c r="N159" s="70"/>
      <c r="O159" s="70"/>
      <c r="P159" s="70"/>
      <c r="Q159" s="70"/>
      <c r="R159" s="70"/>
      <c r="S159" s="70"/>
      <c r="T159" s="36"/>
      <c r="U159" s="36"/>
      <c r="V159" s="36"/>
      <c r="W159" s="36"/>
      <c r="X159" s="36"/>
      <c r="Y159" s="36"/>
      <c r="Z159" s="36"/>
      <c r="AA159" s="36"/>
    </row>
    <row r="160" spans="1:27" s="68" customFormat="1" x14ac:dyDescent="0.2">
      <c r="A160" s="1"/>
      <c r="D160" s="81"/>
      <c r="E160" s="80"/>
      <c r="F160" s="67"/>
      <c r="G160" s="67"/>
      <c r="H160" s="67"/>
      <c r="I160" s="67"/>
      <c r="J160" s="67"/>
      <c r="K160" s="67"/>
      <c r="L160" s="1"/>
      <c r="M160" s="70"/>
      <c r="N160" s="70"/>
      <c r="O160" s="70"/>
      <c r="P160" s="70"/>
      <c r="Q160" s="70"/>
      <c r="R160" s="70"/>
      <c r="S160" s="70"/>
      <c r="T160" s="36"/>
      <c r="U160" s="36"/>
      <c r="V160" s="36"/>
      <c r="W160" s="36"/>
      <c r="X160" s="36"/>
      <c r="Y160" s="36"/>
      <c r="Z160" s="36"/>
      <c r="AA160" s="36"/>
    </row>
    <row r="161" spans="1:27" s="68" customFormat="1" x14ac:dyDescent="0.2">
      <c r="A161" s="1"/>
      <c r="D161" s="81"/>
      <c r="E161" s="80"/>
      <c r="F161" s="67"/>
      <c r="G161" s="67"/>
      <c r="H161" s="67"/>
      <c r="I161" s="67"/>
      <c r="J161" s="67"/>
      <c r="K161" s="67"/>
      <c r="L161" s="1"/>
      <c r="M161" s="70"/>
      <c r="N161" s="70"/>
      <c r="O161" s="70"/>
      <c r="P161" s="70"/>
      <c r="Q161" s="70"/>
      <c r="R161" s="70"/>
      <c r="S161" s="70"/>
      <c r="T161" s="36"/>
      <c r="U161" s="36"/>
      <c r="V161" s="36"/>
      <c r="W161" s="36"/>
      <c r="X161" s="36"/>
      <c r="Y161" s="36"/>
      <c r="Z161" s="36"/>
      <c r="AA161" s="36"/>
    </row>
    <row r="162" spans="1:27" x14ac:dyDescent="0.2">
      <c r="A162" s="2"/>
      <c r="D162" s="81"/>
      <c r="E162" s="80"/>
    </row>
    <row r="163" spans="1:27" x14ac:dyDescent="0.2">
      <c r="A163" s="2"/>
      <c r="D163" s="81"/>
      <c r="E163" s="80"/>
    </row>
    <row r="164" spans="1:27" x14ac:dyDescent="0.2">
      <c r="A164" s="2"/>
      <c r="D164" s="81"/>
      <c r="E164" s="80"/>
    </row>
    <row r="165" spans="1:27" x14ac:dyDescent="0.2">
      <c r="A165" s="2"/>
      <c r="D165" s="81"/>
      <c r="E165" s="80"/>
    </row>
    <row r="166" spans="1:27" x14ac:dyDescent="0.2">
      <c r="A166" s="2"/>
      <c r="D166" s="81"/>
      <c r="E166" s="80"/>
    </row>
    <row r="167" spans="1:27" x14ac:dyDescent="0.2">
      <c r="A167" s="2"/>
      <c r="D167" s="81"/>
      <c r="E167" s="80"/>
    </row>
    <row r="168" spans="1:27" x14ac:dyDescent="0.2">
      <c r="A168" s="2"/>
      <c r="D168" s="81"/>
      <c r="E168" s="80"/>
    </row>
    <row r="169" spans="1:27" x14ac:dyDescent="0.2">
      <c r="A169" s="2"/>
      <c r="D169" s="81"/>
      <c r="E169" s="80"/>
    </row>
    <row r="170" spans="1:27" x14ac:dyDescent="0.2">
      <c r="A170" s="2"/>
      <c r="D170" s="81"/>
      <c r="E170" s="80"/>
    </row>
    <row r="171" spans="1:27" x14ac:dyDescent="0.2">
      <c r="A171" s="2"/>
      <c r="D171" s="81"/>
      <c r="E171" s="72"/>
    </row>
    <row r="172" spans="1:27" x14ac:dyDescent="0.2">
      <c r="A172" s="2"/>
      <c r="D172" s="81"/>
      <c r="E172" s="72"/>
    </row>
    <row r="173" spans="1:27" x14ac:dyDescent="0.2">
      <c r="A173" s="2"/>
      <c r="D173" s="81"/>
      <c r="E173" s="72"/>
    </row>
    <row r="174" spans="1:27" x14ac:dyDescent="0.2">
      <c r="A174" s="2"/>
      <c r="D174" s="81"/>
      <c r="E174" s="72"/>
    </row>
    <row r="175" spans="1:27" x14ac:dyDescent="0.2">
      <c r="A175" s="2"/>
      <c r="D175" s="81"/>
      <c r="E175" s="72"/>
    </row>
    <row r="176" spans="1:27" x14ac:dyDescent="0.2">
      <c r="A176" s="2"/>
      <c r="D176" s="81"/>
      <c r="E176" s="72"/>
    </row>
    <row r="177" spans="1:5" x14ac:dyDescent="0.2">
      <c r="A177" s="2"/>
      <c r="D177" s="2"/>
      <c r="E177" s="72"/>
    </row>
    <row r="178" spans="1:5" x14ac:dyDescent="0.2">
      <c r="A178" s="2"/>
      <c r="D178" s="2"/>
      <c r="E178" s="72"/>
    </row>
    <row r="179" spans="1:5" x14ac:dyDescent="0.2">
      <c r="A179" s="2"/>
      <c r="D179" s="2"/>
      <c r="E179" s="72"/>
    </row>
    <row r="180" spans="1:5" x14ac:dyDescent="0.2">
      <c r="A180" s="2"/>
      <c r="D180" s="2"/>
      <c r="E180" s="72"/>
    </row>
    <row r="181" spans="1:5" x14ac:dyDescent="0.2">
      <c r="A181" s="2"/>
      <c r="D181" s="2"/>
      <c r="E181" s="72"/>
    </row>
    <row r="182" spans="1:5" x14ac:dyDescent="0.2">
      <c r="A182" s="2"/>
      <c r="D182" s="2"/>
      <c r="E182" s="72"/>
    </row>
    <row r="183" spans="1:5" x14ac:dyDescent="0.2">
      <c r="A183" s="2"/>
      <c r="D183" s="2"/>
      <c r="E183" s="72"/>
    </row>
    <row r="184" spans="1:5" x14ac:dyDescent="0.2">
      <c r="A184" s="2"/>
      <c r="D184" s="2"/>
      <c r="E184" s="72"/>
    </row>
    <row r="185" spans="1:5" x14ac:dyDescent="0.2">
      <c r="A185" s="2"/>
      <c r="C185" s="72"/>
      <c r="D185" s="72"/>
      <c r="E185" s="72"/>
    </row>
    <row r="186" spans="1:5" x14ac:dyDescent="0.2">
      <c r="A186" s="2"/>
      <c r="C186" s="72"/>
      <c r="D186" s="72"/>
      <c r="E186" s="72"/>
    </row>
    <row r="187" spans="1:5" x14ac:dyDescent="0.2">
      <c r="A187" s="2"/>
      <c r="C187" s="2"/>
      <c r="D187" s="2"/>
      <c r="E187" s="2"/>
    </row>
    <row r="188" spans="1:5" x14ac:dyDescent="0.2">
      <c r="A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B201" s="73"/>
      <c r="C201" s="73"/>
    </row>
    <row r="202" spans="1:5" x14ac:dyDescent="0.2">
      <c r="B202" s="73"/>
      <c r="C202" s="73"/>
    </row>
    <row r="203" spans="1:5" x14ac:dyDescent="0.2">
      <c r="B203" s="73"/>
      <c r="C203" s="73"/>
    </row>
    <row r="204" spans="1:5" x14ac:dyDescent="0.2">
      <c r="B204" s="73"/>
      <c r="C204" s="73"/>
    </row>
    <row r="205" spans="1:5" x14ac:dyDescent="0.2">
      <c r="B205" s="73"/>
      <c r="C205" s="73"/>
    </row>
    <row r="206" spans="1:5" x14ac:dyDescent="0.2">
      <c r="B206" s="73"/>
      <c r="C206" s="73"/>
    </row>
    <row r="207" spans="1:5" x14ac:dyDescent="0.2">
      <c r="B207" s="73"/>
      <c r="C207" s="73"/>
    </row>
    <row r="208" spans="1:5" x14ac:dyDescent="0.2">
      <c r="B208" s="73"/>
      <c r="C208" s="73"/>
    </row>
    <row r="209" spans="2:3" x14ac:dyDescent="0.2">
      <c r="B209" s="73"/>
      <c r="C209" s="73"/>
    </row>
    <row r="210" spans="2:3" x14ac:dyDescent="0.2">
      <c r="B210" s="73"/>
      <c r="C210" s="73"/>
    </row>
    <row r="211" spans="2:3" x14ac:dyDescent="0.2">
      <c r="B211" s="73"/>
      <c r="C211" s="73"/>
    </row>
    <row r="212" spans="2:3" x14ac:dyDescent="0.2">
      <c r="B212" s="73"/>
      <c r="C212" s="73"/>
    </row>
    <row r="213" spans="2:3" x14ac:dyDescent="0.2">
      <c r="B213" s="73"/>
      <c r="C213" s="73"/>
    </row>
    <row r="214" spans="2:3" x14ac:dyDescent="0.2">
      <c r="B214" s="73"/>
      <c r="C214" s="73"/>
    </row>
    <row r="215" spans="2:3" x14ac:dyDescent="0.2">
      <c r="B215" s="73"/>
      <c r="C215" s="73"/>
    </row>
    <row r="216" spans="2:3" x14ac:dyDescent="0.2">
      <c r="B216" s="73"/>
      <c r="C216" s="73"/>
    </row>
    <row r="217" spans="2:3" x14ac:dyDescent="0.2">
      <c r="B217" s="73"/>
      <c r="C217" s="73"/>
    </row>
    <row r="218" spans="2:3" x14ac:dyDescent="0.2">
      <c r="B218" s="73"/>
      <c r="C218" s="73"/>
    </row>
    <row r="219" spans="2:3" x14ac:dyDescent="0.2">
      <c r="B219" s="73"/>
      <c r="C219" s="73"/>
    </row>
    <row r="220" spans="2:3" x14ac:dyDescent="0.2">
      <c r="B220" s="73"/>
      <c r="C220" s="73"/>
    </row>
    <row r="221" spans="2:3" x14ac:dyDescent="0.2">
      <c r="B221" s="73"/>
      <c r="C221" s="73"/>
    </row>
    <row r="222" spans="2:3" x14ac:dyDescent="0.2">
      <c r="B222" s="73"/>
      <c r="C222" s="73"/>
    </row>
    <row r="223" spans="2:3" x14ac:dyDescent="0.2">
      <c r="B223" s="73"/>
      <c r="C223" s="73"/>
    </row>
    <row r="224" spans="2:3" x14ac:dyDescent="0.2">
      <c r="B224" s="73"/>
      <c r="C224" s="73"/>
    </row>
    <row r="225" spans="2:3" x14ac:dyDescent="0.2">
      <c r="B225" s="73"/>
      <c r="C225" s="73"/>
    </row>
    <row r="226" spans="2:3" x14ac:dyDescent="0.2">
      <c r="B226" s="73"/>
      <c r="C226" s="73"/>
    </row>
    <row r="227" spans="2:3" x14ac:dyDescent="0.2">
      <c r="B227" s="73"/>
      <c r="C227" s="73"/>
    </row>
    <row r="228" spans="2:3" x14ac:dyDescent="0.2">
      <c r="B228" s="73"/>
      <c r="C228" s="73"/>
    </row>
    <row r="229" spans="2:3" x14ac:dyDescent="0.2">
      <c r="B229" s="73"/>
      <c r="C229" s="73"/>
    </row>
    <row r="230" spans="2:3" x14ac:dyDescent="0.2">
      <c r="B230" s="73"/>
      <c r="C230" s="73"/>
    </row>
    <row r="231" spans="2:3" x14ac:dyDescent="0.2">
      <c r="B231" s="73"/>
      <c r="C231" s="73"/>
    </row>
    <row r="232" spans="2:3" x14ac:dyDescent="0.2">
      <c r="B232" s="73"/>
      <c r="C232" s="73"/>
    </row>
    <row r="233" spans="2:3" x14ac:dyDescent="0.2">
      <c r="B233" s="73"/>
      <c r="C233" s="73"/>
    </row>
    <row r="234" spans="2:3" x14ac:dyDescent="0.2">
      <c r="B234" s="73"/>
      <c r="C234" s="73"/>
    </row>
    <row r="235" spans="2:3" x14ac:dyDescent="0.2">
      <c r="B235" s="73"/>
      <c r="C235" s="73"/>
    </row>
    <row r="236" spans="2:3" x14ac:dyDescent="0.2">
      <c r="B236" s="73"/>
      <c r="C236" s="73"/>
    </row>
    <row r="237" spans="2:3" x14ac:dyDescent="0.2">
      <c r="B237" s="73"/>
      <c r="C237" s="73"/>
    </row>
    <row r="238" spans="2:3" x14ac:dyDescent="0.2">
      <c r="B238" s="73"/>
      <c r="C238" s="73"/>
    </row>
    <row r="239" spans="2:3" x14ac:dyDescent="0.2">
      <c r="B239" s="73"/>
      <c r="C239" s="73"/>
    </row>
    <row r="240" spans="2:3" x14ac:dyDescent="0.2">
      <c r="B240" s="73"/>
      <c r="C240" s="73"/>
    </row>
    <row r="241" spans="2:3" x14ac:dyDescent="0.2">
      <c r="B241" s="73"/>
      <c r="C241" s="73"/>
    </row>
    <row r="242" spans="2:3" x14ac:dyDescent="0.2">
      <c r="B242" s="73"/>
      <c r="C242" s="73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published="0">
    <tabColor theme="4" tint="-0.499984740745262"/>
  </sheetPr>
  <dimension ref="B2:M23"/>
  <sheetViews>
    <sheetView workbookViewId="0">
      <selection sqref="A1:XFD1048576"/>
    </sheetView>
  </sheetViews>
  <sheetFormatPr baseColWidth="10" defaultColWidth="11.42578125" defaultRowHeight="12.75" x14ac:dyDescent="0.2"/>
  <cols>
    <col min="1" max="1" width="11.42578125" style="24"/>
    <col min="2" max="2" width="37.140625" style="24" bestFit="1" customWidth="1"/>
    <col min="3" max="16384" width="11.42578125" style="24"/>
  </cols>
  <sheetData>
    <row r="2" spans="2:13" x14ac:dyDescent="0.2">
      <c r="B2" s="29" t="s">
        <v>76</v>
      </c>
      <c r="C2" s="30" t="s">
        <v>201</v>
      </c>
      <c r="D2" s="31" t="str">
        <f>+IF(C2="I","mayo",IF(C2="II","junio",IF(C2="III","septiembre",IF(C2="IV","diciembre",0))))</f>
        <v>mayo</v>
      </c>
      <c r="E2" s="31" t="str">
        <f>+IF(C2="I","primer",IF(C2="II","segundo",IF(C2="III","tercer",IF(C2="IV","cuarto",0))))</f>
        <v>primer</v>
      </c>
    </row>
    <row r="3" spans="2:13" x14ac:dyDescent="0.2">
      <c r="B3" s="29" t="s">
        <v>77</v>
      </c>
      <c r="C3" s="206">
        <v>3</v>
      </c>
      <c r="D3" s="31" t="str">
        <f>+VLOOKUP(C3,$C$6:$E$17,2,0)</f>
        <v>marzo</v>
      </c>
      <c r="E3" s="31"/>
    </row>
    <row r="4" spans="2:13" x14ac:dyDescent="0.2">
      <c r="B4" s="29" t="s">
        <v>78</v>
      </c>
      <c r="C4" s="32">
        <v>2024</v>
      </c>
      <c r="H4" s="24" t="s">
        <v>79</v>
      </c>
    </row>
    <row r="5" spans="2:13" x14ac:dyDescent="0.2">
      <c r="H5" s="24">
        <f>+IF(I5=1,12,IF(I5=2,1,IF(I5=3,2,IF(I5=4,3,I5-1))))</f>
        <v>9</v>
      </c>
      <c r="I5" s="24">
        <f>+IF(J5=1,12,IF(J5=2,1,IF(J5=3,2,IF(J5=4,3,J5-1))))</f>
        <v>10</v>
      </c>
      <c r="J5" s="24">
        <f>+IF(K5=1,12,IF(K5=2,1,IF(K5=3,2,IF(K5=4,3,K5-1))))</f>
        <v>11</v>
      </c>
      <c r="K5" s="24">
        <f>+IF(L5=1,12,IF(L5=2,1,IF(L5=3,2,IF(L5=4,3,L5-1))))</f>
        <v>12</v>
      </c>
      <c r="L5" s="24">
        <f>+IF(M5=1,12,IF(M5=2,1,IF(M5=3,2,IF(M5=4,3,M5-1))))</f>
        <v>1</v>
      </c>
      <c r="M5" s="24">
        <v>2</v>
      </c>
    </row>
    <row r="6" spans="2:13" x14ac:dyDescent="0.2">
      <c r="B6" s="24" t="s">
        <v>80</v>
      </c>
      <c r="C6" s="24">
        <v>1</v>
      </c>
      <c r="D6" s="24" t="s">
        <v>80</v>
      </c>
      <c r="E6" s="24" t="s">
        <v>81</v>
      </c>
      <c r="F6" s="24" t="s">
        <v>80</v>
      </c>
      <c r="H6" s="24" t="str">
        <f>+VLOOKUP(H5,$C$6:$E$17,3,0)</f>
        <v>Sep</v>
      </c>
      <c r="I6" s="24" t="str">
        <f t="shared" ref="I6:K6" si="0">+VLOOKUP(I5,$C$6:$E$17,3,0)</f>
        <v>Oct</v>
      </c>
      <c r="J6" s="24" t="str">
        <f t="shared" si="0"/>
        <v>Nov</v>
      </c>
      <c r="K6" s="24" t="str">
        <f t="shared" si="0"/>
        <v>Dic</v>
      </c>
      <c r="L6" s="24" t="str">
        <f>+VLOOKUP(L5,$C$6:$E$17,3,0)</f>
        <v>Ene</v>
      </c>
      <c r="M6" s="24" t="str">
        <f>+VLOOKUP(M5,$C$6:$E$17,3,0)</f>
        <v>Feb</v>
      </c>
    </row>
    <row r="7" spans="2:13" x14ac:dyDescent="0.2">
      <c r="B7" s="24" t="s">
        <v>1</v>
      </c>
      <c r="C7" s="24">
        <v>2</v>
      </c>
      <c r="D7" s="24" t="s">
        <v>1</v>
      </c>
      <c r="E7" s="24" t="s">
        <v>82</v>
      </c>
      <c r="F7" s="24" t="s">
        <v>1</v>
      </c>
      <c r="H7" s="24" t="str">
        <f>+VLOOKUP(H6,$E$6:$F$17,2,0)</f>
        <v>septiembre</v>
      </c>
      <c r="I7" s="24" t="str">
        <f t="shared" ref="I7:M7" si="1">+VLOOKUP(I6,$E$6:$F$17,2,0)</f>
        <v>octubre</v>
      </c>
      <c r="J7" s="24" t="str">
        <f t="shared" si="1"/>
        <v>noviembre</v>
      </c>
      <c r="K7" s="24" t="str">
        <f t="shared" si="1"/>
        <v>diciembre</v>
      </c>
      <c r="L7" s="24" t="str">
        <f t="shared" si="1"/>
        <v>enero</v>
      </c>
      <c r="M7" s="24" t="str">
        <f t="shared" si="1"/>
        <v>febrero</v>
      </c>
    </row>
    <row r="8" spans="2:13" x14ac:dyDescent="0.2">
      <c r="B8" s="24" t="s">
        <v>83</v>
      </c>
      <c r="C8" s="24">
        <v>3</v>
      </c>
      <c r="D8" s="24" t="s">
        <v>83</v>
      </c>
      <c r="E8" s="24" t="s">
        <v>84</v>
      </c>
      <c r="F8" s="24" t="s">
        <v>83</v>
      </c>
    </row>
    <row r="9" spans="2:13" x14ac:dyDescent="0.2">
      <c r="B9" s="24" t="s">
        <v>85</v>
      </c>
      <c r="C9" s="24">
        <v>4</v>
      </c>
      <c r="D9" s="24" t="s">
        <v>85</v>
      </c>
      <c r="E9" s="24" t="s">
        <v>86</v>
      </c>
      <c r="F9" s="24" t="s">
        <v>85</v>
      </c>
    </row>
    <row r="10" spans="2:13" x14ac:dyDescent="0.2">
      <c r="B10" s="24" t="s">
        <v>87</v>
      </c>
      <c r="C10" s="24">
        <v>5</v>
      </c>
      <c r="D10" s="24" t="s">
        <v>87</v>
      </c>
      <c r="E10" s="24" t="s">
        <v>88</v>
      </c>
      <c r="F10" s="24" t="s">
        <v>87</v>
      </c>
    </row>
    <row r="11" spans="2:13" x14ac:dyDescent="0.2">
      <c r="B11" s="24" t="s">
        <v>89</v>
      </c>
      <c r="C11" s="24">
        <v>6</v>
      </c>
      <c r="D11" s="24" t="s">
        <v>89</v>
      </c>
      <c r="E11" s="24" t="s">
        <v>90</v>
      </c>
      <c r="F11" s="24" t="s">
        <v>89</v>
      </c>
    </row>
    <row r="12" spans="2:13" x14ac:dyDescent="0.2">
      <c r="B12" s="24" t="s">
        <v>91</v>
      </c>
      <c r="C12" s="24">
        <v>7</v>
      </c>
      <c r="D12" s="24" t="s">
        <v>91</v>
      </c>
      <c r="E12" s="24" t="s">
        <v>92</v>
      </c>
      <c r="F12" s="24" t="s">
        <v>91</v>
      </c>
    </row>
    <row r="13" spans="2:13" x14ac:dyDescent="0.2">
      <c r="B13" s="24" t="s">
        <v>93</v>
      </c>
      <c r="C13" s="24">
        <v>8</v>
      </c>
      <c r="D13" s="24" t="s">
        <v>93</v>
      </c>
      <c r="E13" s="24" t="s">
        <v>94</v>
      </c>
      <c r="F13" s="24" t="s">
        <v>93</v>
      </c>
    </row>
    <row r="14" spans="2:13" x14ac:dyDescent="0.2">
      <c r="B14" s="24" t="s">
        <v>95</v>
      </c>
      <c r="C14" s="24">
        <v>9</v>
      </c>
      <c r="D14" s="24" t="s">
        <v>95</v>
      </c>
      <c r="E14" s="24" t="s">
        <v>96</v>
      </c>
      <c r="F14" s="24" t="s">
        <v>95</v>
      </c>
    </row>
    <row r="15" spans="2:13" x14ac:dyDescent="0.2">
      <c r="B15" s="24" t="s">
        <v>97</v>
      </c>
      <c r="C15" s="24">
        <v>10</v>
      </c>
      <c r="D15" s="24" t="s">
        <v>97</v>
      </c>
      <c r="E15" s="24" t="s">
        <v>98</v>
      </c>
      <c r="F15" s="24" t="s">
        <v>97</v>
      </c>
    </row>
    <row r="16" spans="2:13" x14ac:dyDescent="0.2">
      <c r="B16" s="24" t="s">
        <v>99</v>
      </c>
      <c r="C16" s="24">
        <v>11</v>
      </c>
      <c r="D16" s="24" t="s">
        <v>99</v>
      </c>
      <c r="E16" s="24" t="s">
        <v>100</v>
      </c>
      <c r="F16" s="24" t="s">
        <v>99</v>
      </c>
    </row>
    <row r="17" spans="2:6" x14ac:dyDescent="0.2">
      <c r="B17" s="24" t="s">
        <v>101</v>
      </c>
      <c r="C17" s="24">
        <v>12</v>
      </c>
      <c r="D17" s="24" t="s">
        <v>101</v>
      </c>
      <c r="E17" s="24" t="s">
        <v>102</v>
      </c>
      <c r="F17" s="24" t="s">
        <v>101</v>
      </c>
    </row>
    <row r="20" spans="2:6" x14ac:dyDescent="0.2">
      <c r="B20" s="24" t="s">
        <v>193</v>
      </c>
    </row>
    <row r="21" spans="2:6" x14ac:dyDescent="0.2">
      <c r="B21" s="24" t="s">
        <v>194</v>
      </c>
    </row>
    <row r="22" spans="2:6" x14ac:dyDescent="0.2">
      <c r="B22" s="24" t="s">
        <v>195</v>
      </c>
    </row>
    <row r="23" spans="2:6" x14ac:dyDescent="0.2">
      <c r="B23" s="2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L62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21.7109375" style="1" customWidth="1"/>
    <col min="3" max="3" width="12.7109375" style="1" customWidth="1"/>
    <col min="4" max="4" width="13.42578125" style="1" customWidth="1"/>
    <col min="5" max="5" width="10.85546875" style="1" customWidth="1"/>
    <col min="6" max="6" width="10" style="1" customWidth="1"/>
    <col min="7" max="7" width="10.28515625" style="1" bestFit="1" customWidth="1"/>
    <col min="8" max="8" width="10.5703125" style="1" bestFit="1" customWidth="1"/>
    <col min="9" max="9" width="10.85546875" style="1" customWidth="1"/>
    <col min="10" max="10" width="10" style="1" customWidth="1"/>
    <col min="11" max="11" width="1.85546875" style="1" customWidth="1"/>
    <col min="12" max="12" width="13.7109375" style="70" bestFit="1" customWidth="1"/>
    <col min="13" max="13" width="11.42578125" style="70" customWidth="1"/>
    <col min="14" max="15" width="10.42578125" style="70" bestFit="1" customWidth="1"/>
    <col min="16" max="18" width="10.85546875" style="71"/>
    <col min="19" max="16384" width="10.85546875" style="36"/>
  </cols>
  <sheetData>
    <row r="1" spans="1:24" ht="31.5" customHeight="1" x14ac:dyDescent="0.2">
      <c r="A1" s="157"/>
      <c r="B1" s="134"/>
      <c r="C1" s="134"/>
      <c r="D1" s="134"/>
      <c r="E1" s="134"/>
      <c r="F1" s="134"/>
      <c r="G1" s="134"/>
      <c r="H1" s="134"/>
      <c r="I1" s="135"/>
      <c r="J1" s="134"/>
      <c r="K1" s="136"/>
    </row>
    <row r="2" spans="1:24" x14ac:dyDescent="0.2">
      <c r="A2" s="9"/>
      <c r="B2" s="14"/>
      <c r="C2" s="14"/>
      <c r="D2" s="14"/>
      <c r="E2" s="14"/>
      <c r="F2" s="14"/>
      <c r="G2" s="14"/>
      <c r="H2" s="14"/>
      <c r="J2" s="14"/>
      <c r="K2" s="137"/>
    </row>
    <row r="3" spans="1:24" x14ac:dyDescent="0.2">
      <c r="A3" s="9"/>
      <c r="B3" s="14"/>
      <c r="C3" s="14"/>
      <c r="D3" s="14"/>
      <c r="E3" s="14"/>
      <c r="F3" s="14"/>
      <c r="G3" s="14"/>
      <c r="H3" s="14"/>
      <c r="J3" s="14"/>
      <c r="K3" s="137"/>
    </row>
    <row r="4" spans="1:24" x14ac:dyDescent="0.2">
      <c r="A4" s="9"/>
      <c r="B4" s="14"/>
      <c r="C4" s="14"/>
      <c r="D4" s="14"/>
      <c r="E4" s="14"/>
      <c r="F4" s="14"/>
      <c r="G4" s="14"/>
      <c r="H4" s="14"/>
      <c r="J4" s="14"/>
      <c r="K4" s="78"/>
    </row>
    <row r="5" spans="1:24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8"/>
    </row>
    <row r="6" spans="1:24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8"/>
    </row>
    <row r="7" spans="1:24" ht="15" customHeight="1" x14ac:dyDescent="0.25">
      <c r="B7"/>
      <c r="C7" s="277" t="s">
        <v>0</v>
      </c>
      <c r="D7" s="277"/>
      <c r="E7" s="277"/>
      <c r="F7" s="277"/>
      <c r="G7" s="277"/>
      <c r="H7" s="277"/>
      <c r="I7" s="277"/>
      <c r="J7" s="277"/>
      <c r="K7" s="179"/>
    </row>
    <row r="8" spans="1:24" ht="15" customHeight="1" x14ac:dyDescent="0.25">
      <c r="B8"/>
      <c r="C8" s="277" t="s">
        <v>210</v>
      </c>
      <c r="D8" s="277"/>
      <c r="E8" s="277"/>
      <c r="F8" s="277"/>
      <c r="G8" s="277"/>
      <c r="H8" s="277"/>
      <c r="I8" s="277"/>
      <c r="J8" s="277"/>
      <c r="K8" s="179"/>
    </row>
    <row r="9" spans="1:24" x14ac:dyDescent="0.2">
      <c r="A9" s="9"/>
      <c r="B9" s="14"/>
      <c r="C9" s="17"/>
      <c r="D9" s="17"/>
      <c r="E9" s="17"/>
      <c r="F9" s="17"/>
      <c r="G9" s="17"/>
      <c r="H9" s="17"/>
      <c r="I9" s="14"/>
      <c r="J9" s="14"/>
      <c r="K9" s="78"/>
      <c r="L9" s="228" t="s">
        <v>31</v>
      </c>
      <c r="M9" s="89"/>
      <c r="S9" s="131"/>
      <c r="T9" s="192"/>
      <c r="U9" s="131"/>
      <c r="V9" s="131"/>
      <c r="W9" s="131"/>
      <c r="X9" s="37"/>
    </row>
    <row r="10" spans="1:24" ht="15.75" customHeight="1" x14ac:dyDescent="0.2">
      <c r="A10" s="9"/>
      <c r="C10" s="278" t="s">
        <v>224</v>
      </c>
      <c r="D10" s="278"/>
      <c r="E10" s="279" t="s">
        <v>209</v>
      </c>
      <c r="F10" s="279" t="s">
        <v>208</v>
      </c>
      <c r="G10" s="278" t="s">
        <v>83</v>
      </c>
      <c r="H10" s="278"/>
      <c r="I10" s="279" t="s">
        <v>209</v>
      </c>
      <c r="J10" s="279" t="s">
        <v>208</v>
      </c>
      <c r="K10" s="78"/>
      <c r="L10" s="283" t="s">
        <v>2</v>
      </c>
      <c r="M10" s="283"/>
      <c r="N10" s="285" t="s">
        <v>3</v>
      </c>
      <c r="O10" s="285"/>
      <c r="P10" s="190"/>
      <c r="Q10" s="283"/>
      <c r="R10" s="283"/>
      <c r="S10" s="284"/>
      <c r="T10" s="284"/>
      <c r="U10" s="131"/>
      <c r="V10" s="131"/>
      <c r="X10" s="37"/>
    </row>
    <row r="11" spans="1:24" x14ac:dyDescent="0.2">
      <c r="A11" s="9"/>
      <c r="C11" s="202">
        <v>2023</v>
      </c>
      <c r="D11" s="202">
        <v>2024</v>
      </c>
      <c r="E11" s="279"/>
      <c r="F11" s="279"/>
      <c r="G11" s="202">
        <v>2023</v>
      </c>
      <c r="H11" s="202">
        <v>2024</v>
      </c>
      <c r="I11" s="279"/>
      <c r="J11" s="279"/>
      <c r="K11" s="78"/>
      <c r="L11" s="70">
        <v>3</v>
      </c>
      <c r="P11" s="190"/>
      <c r="S11" s="131"/>
      <c r="T11" s="131"/>
      <c r="U11" s="131"/>
      <c r="V11" s="131"/>
      <c r="W11" s="17"/>
      <c r="X11" s="17"/>
    </row>
    <row r="12" spans="1:24" ht="12" customHeight="1" x14ac:dyDescent="0.2">
      <c r="A12" s="9"/>
      <c r="C12" s="17"/>
      <c r="D12" s="17"/>
      <c r="E12" s="17"/>
      <c r="F12" s="17"/>
      <c r="G12" s="17"/>
      <c r="H12" s="17"/>
      <c r="I12" s="17"/>
      <c r="J12" s="17"/>
      <c r="K12" s="78"/>
      <c r="L12" s="229">
        <v>2023</v>
      </c>
      <c r="M12" s="229">
        <v>2024</v>
      </c>
      <c r="N12" s="229">
        <v>2023</v>
      </c>
      <c r="O12" s="229">
        <v>2024</v>
      </c>
      <c r="P12" s="190"/>
      <c r="Q12" s="229"/>
      <c r="R12" s="229"/>
      <c r="S12" s="17"/>
      <c r="T12" s="17"/>
      <c r="U12" s="131"/>
      <c r="V12" s="131"/>
      <c r="X12" s="37"/>
    </row>
    <row r="13" spans="1:24" ht="15" x14ac:dyDescent="0.2">
      <c r="A13" s="9"/>
      <c r="B13" s="139" t="s">
        <v>4</v>
      </c>
      <c r="C13" s="213">
        <v>1545.598</v>
      </c>
      <c r="D13" s="213">
        <v>647.83799999999997</v>
      </c>
      <c r="E13" s="212">
        <v>-58.084961290063774</v>
      </c>
      <c r="F13" s="212">
        <v>100</v>
      </c>
      <c r="G13" s="212">
        <v>297.50900000000001</v>
      </c>
      <c r="H13" s="212">
        <v>205.09399999999999</v>
      </c>
      <c r="I13" s="212">
        <v>-31.06292582745397</v>
      </c>
      <c r="J13" s="212">
        <v>100</v>
      </c>
      <c r="K13" s="78"/>
      <c r="L13" s="230">
        <v>1545598</v>
      </c>
      <c r="M13" s="230">
        <v>647838</v>
      </c>
      <c r="N13" s="230">
        <v>297509</v>
      </c>
      <c r="O13" s="230">
        <v>205094</v>
      </c>
      <c r="P13" s="190" t="s">
        <v>198</v>
      </c>
      <c r="Q13" s="231"/>
      <c r="R13" s="231"/>
      <c r="S13" s="193"/>
      <c r="T13" s="193"/>
      <c r="U13" s="188"/>
      <c r="V13" s="188"/>
      <c r="W13" s="188"/>
      <c r="X13" s="188"/>
    </row>
    <row r="14" spans="1:24" ht="15" x14ac:dyDescent="0.2">
      <c r="A14" s="9"/>
      <c r="B14" s="1" t="s">
        <v>5</v>
      </c>
      <c r="C14" s="140">
        <v>1215.117</v>
      </c>
      <c r="D14" s="213">
        <v>534.52</v>
      </c>
      <c r="E14" s="141">
        <v>-56.01082035721663</v>
      </c>
      <c r="F14" s="141">
        <v>82.508281391335487</v>
      </c>
      <c r="G14" s="140">
        <v>218.43100000000001</v>
      </c>
      <c r="H14" s="213">
        <v>176.63900000000001</v>
      </c>
      <c r="I14" s="141">
        <v>-19.132815397081913</v>
      </c>
      <c r="J14" s="226">
        <v>86.125873989487758</v>
      </c>
      <c r="K14" s="78"/>
      <c r="L14" s="230">
        <v>1215117</v>
      </c>
      <c r="M14" s="230">
        <v>534520</v>
      </c>
      <c r="N14" s="230">
        <v>218431</v>
      </c>
      <c r="O14" s="230">
        <v>176639</v>
      </c>
      <c r="P14" s="232" t="s">
        <v>160</v>
      </c>
      <c r="Q14" s="233"/>
      <c r="R14" s="231"/>
      <c r="S14" s="193"/>
      <c r="T14" s="193"/>
      <c r="U14" s="188"/>
      <c r="V14" s="188"/>
      <c r="W14" s="188"/>
      <c r="X14" s="188"/>
    </row>
    <row r="15" spans="1:24" ht="15" x14ac:dyDescent="0.2">
      <c r="A15" s="9"/>
      <c r="B15" s="1" t="s">
        <v>6</v>
      </c>
      <c r="C15" s="140">
        <v>16.686</v>
      </c>
      <c r="D15" s="213">
        <v>3.645</v>
      </c>
      <c r="E15" s="141">
        <v>-78.155339805825236</v>
      </c>
      <c r="F15" s="141">
        <v>0.56264066016504133</v>
      </c>
      <c r="G15" s="140">
        <v>8.891</v>
      </c>
      <c r="H15" s="213">
        <v>0.59</v>
      </c>
      <c r="I15" s="141">
        <v>-93.364076031942417</v>
      </c>
      <c r="J15" s="226">
        <v>0.28767296946765875</v>
      </c>
      <c r="K15" s="78"/>
      <c r="L15" s="230">
        <v>16686</v>
      </c>
      <c r="M15" s="230">
        <v>3645</v>
      </c>
      <c r="N15" s="230">
        <v>8891</v>
      </c>
      <c r="O15" s="230">
        <v>590</v>
      </c>
      <c r="P15" s="234" t="s">
        <v>161</v>
      </c>
      <c r="Q15" s="231"/>
      <c r="R15" s="231"/>
      <c r="S15" s="193"/>
      <c r="T15" s="193"/>
      <c r="U15" s="188"/>
      <c r="V15" s="188"/>
      <c r="W15" s="188"/>
      <c r="X15" s="188"/>
    </row>
    <row r="16" spans="1:24" ht="15" x14ac:dyDescent="0.2">
      <c r="A16" s="9"/>
      <c r="B16" s="1" t="s">
        <v>7</v>
      </c>
      <c r="C16" s="140">
        <v>151.34200000000001</v>
      </c>
      <c r="D16" s="213">
        <v>13.816000000000001</v>
      </c>
      <c r="E16" s="141">
        <v>-90.871007387242145</v>
      </c>
      <c r="F16" s="141">
        <v>2.1326319234129523</v>
      </c>
      <c r="G16" s="140">
        <v>26.021000000000001</v>
      </c>
      <c r="H16" s="212">
        <v>7.851</v>
      </c>
      <c r="I16" s="141">
        <v>-69.828215671957267</v>
      </c>
      <c r="J16" s="226">
        <v>3.8280008191365913</v>
      </c>
      <c r="K16" s="78"/>
      <c r="L16" s="230">
        <v>151342</v>
      </c>
      <c r="M16" s="230">
        <v>13816</v>
      </c>
      <c r="N16" s="230">
        <v>26021</v>
      </c>
      <c r="O16" s="230">
        <v>7851</v>
      </c>
      <c r="P16" s="234" t="s">
        <v>162</v>
      </c>
      <c r="Q16" s="231"/>
      <c r="R16" s="231"/>
      <c r="S16" s="193"/>
      <c r="T16" s="193"/>
      <c r="U16" s="188"/>
      <c r="V16" s="188"/>
      <c r="W16" s="188"/>
      <c r="X16" s="188"/>
    </row>
    <row r="17" spans="1:24" ht="15" x14ac:dyDescent="0.2">
      <c r="A17" s="9"/>
      <c r="B17" s="1" t="s">
        <v>8</v>
      </c>
      <c r="C17" s="140">
        <v>1.905</v>
      </c>
      <c r="D17" s="213">
        <v>2.383</v>
      </c>
      <c r="E17" s="141">
        <v>25.091863517060364</v>
      </c>
      <c r="F17" s="141">
        <v>0.36783887329857157</v>
      </c>
      <c r="G17" s="140">
        <v>1.905</v>
      </c>
      <c r="H17" s="213">
        <v>0</v>
      </c>
      <c r="I17" s="141">
        <v>-100</v>
      </c>
      <c r="J17" s="226">
        <v>0</v>
      </c>
      <c r="K17" s="78"/>
      <c r="L17" s="230">
        <v>1905</v>
      </c>
      <c r="M17" s="230">
        <v>2383</v>
      </c>
      <c r="N17" s="230">
        <v>1905</v>
      </c>
      <c r="O17" s="230">
        <v>0</v>
      </c>
      <c r="P17" s="234" t="s">
        <v>163</v>
      </c>
      <c r="Q17" s="231"/>
      <c r="R17" s="231"/>
      <c r="S17" s="193"/>
      <c r="T17" s="193"/>
      <c r="U17" s="188"/>
      <c r="V17" s="188"/>
      <c r="W17" s="188"/>
      <c r="X17" s="188"/>
    </row>
    <row r="18" spans="1:24" ht="15" x14ac:dyDescent="0.2">
      <c r="A18" s="9"/>
      <c r="B18" s="1" t="s">
        <v>9</v>
      </c>
      <c r="C18" s="140">
        <v>47.767000000000003</v>
      </c>
      <c r="D18" s="213">
        <v>43.776000000000003</v>
      </c>
      <c r="E18" s="141">
        <v>-8.3551405782234625</v>
      </c>
      <c r="F18" s="141">
        <v>6.7572448667722496</v>
      </c>
      <c r="G18" s="140">
        <v>14.034000000000001</v>
      </c>
      <c r="H18" s="212">
        <v>12.538</v>
      </c>
      <c r="I18" s="141">
        <v>-10.659826136525584</v>
      </c>
      <c r="J18" s="226">
        <v>6.1132943918398395</v>
      </c>
      <c r="K18" s="78"/>
      <c r="L18" s="230">
        <v>47767</v>
      </c>
      <c r="M18" s="230">
        <v>43776</v>
      </c>
      <c r="N18" s="230">
        <v>14034</v>
      </c>
      <c r="O18" s="230">
        <v>12538</v>
      </c>
      <c r="P18" s="234" t="s">
        <v>164</v>
      </c>
      <c r="Q18" s="231"/>
      <c r="R18" s="231"/>
      <c r="S18" s="193"/>
      <c r="T18" s="193"/>
      <c r="U18" s="188"/>
      <c r="V18" s="188"/>
      <c r="W18" s="188"/>
      <c r="X18" s="188"/>
    </row>
    <row r="19" spans="1:24" ht="15" x14ac:dyDescent="0.2">
      <c r="A19" s="9"/>
      <c r="B19" s="1" t="s">
        <v>10</v>
      </c>
      <c r="C19" s="140">
        <v>64.724000000000004</v>
      </c>
      <c r="D19" s="213">
        <v>3.3000000000000002E-2</v>
      </c>
      <c r="E19" s="141">
        <v>-99.949014276002728</v>
      </c>
      <c r="F19" s="141">
        <v>5.0938660591073699E-3</v>
      </c>
      <c r="G19" s="140">
        <v>17.038</v>
      </c>
      <c r="H19" s="213">
        <v>0</v>
      </c>
      <c r="I19" s="141">
        <v>-100</v>
      </c>
      <c r="J19" s="226">
        <v>0</v>
      </c>
      <c r="K19" s="78"/>
      <c r="L19" s="230">
        <v>64724</v>
      </c>
      <c r="M19" s="230">
        <v>33</v>
      </c>
      <c r="N19" s="230">
        <v>17038</v>
      </c>
      <c r="O19" s="230">
        <v>0</v>
      </c>
      <c r="P19" s="234" t="s">
        <v>165</v>
      </c>
      <c r="Q19" s="231"/>
      <c r="R19" s="231"/>
      <c r="S19" s="193"/>
      <c r="T19" s="193"/>
      <c r="U19" s="188"/>
      <c r="V19" s="188"/>
      <c r="W19" s="188"/>
      <c r="X19" s="188"/>
    </row>
    <row r="20" spans="1:24" ht="15" x14ac:dyDescent="0.2">
      <c r="A20" s="9" t="s">
        <v>11</v>
      </c>
      <c r="B20" s="159" t="s">
        <v>12</v>
      </c>
      <c r="C20" s="140">
        <v>8.7330000000000005</v>
      </c>
      <c r="D20" s="213">
        <v>44.451999999999998</v>
      </c>
      <c r="E20" s="141">
        <v>409.01179434329549</v>
      </c>
      <c r="F20" s="141">
        <v>6.8615919411951749</v>
      </c>
      <c r="G20" s="140">
        <v>5.6340000000000003</v>
      </c>
      <c r="H20" s="212">
        <v>6.2629999999999999</v>
      </c>
      <c r="I20" s="141">
        <v>11.164359247426336</v>
      </c>
      <c r="J20" s="226">
        <v>3.0537217080948249</v>
      </c>
      <c r="K20" s="78"/>
      <c r="L20" s="230">
        <v>8733</v>
      </c>
      <c r="M20" s="230">
        <v>44452</v>
      </c>
      <c r="N20" s="230">
        <v>5634</v>
      </c>
      <c r="O20" s="230">
        <v>6263</v>
      </c>
      <c r="P20" s="234" t="s">
        <v>166</v>
      </c>
      <c r="Q20" s="231"/>
      <c r="R20" s="231"/>
      <c r="S20" s="193"/>
      <c r="T20" s="193"/>
      <c r="U20" s="188"/>
      <c r="V20" s="188"/>
      <c r="W20" s="188"/>
      <c r="X20" s="188"/>
    </row>
    <row r="21" spans="1:24" ht="15" x14ac:dyDescent="0.2">
      <c r="A21" s="9" t="s">
        <v>11</v>
      </c>
      <c r="B21" s="159" t="s">
        <v>13</v>
      </c>
      <c r="C21" s="140">
        <v>30.823</v>
      </c>
      <c r="D21" s="213">
        <v>0.45800000000000002</v>
      </c>
      <c r="E21" s="141">
        <v>-98.514096616163258</v>
      </c>
      <c r="F21" s="141">
        <v>7.0696686517308344E-2</v>
      </c>
      <c r="G21" s="140">
        <v>4.8730000000000002</v>
      </c>
      <c r="H21" s="213">
        <v>0</v>
      </c>
      <c r="I21" s="141">
        <v>-100</v>
      </c>
      <c r="J21" s="141">
        <v>0</v>
      </c>
      <c r="K21" s="78"/>
      <c r="L21" s="230">
        <v>30823</v>
      </c>
      <c r="M21" s="230">
        <v>458</v>
      </c>
      <c r="N21" s="230">
        <v>4873</v>
      </c>
      <c r="O21" s="230">
        <v>0</v>
      </c>
      <c r="P21" s="234" t="s">
        <v>167</v>
      </c>
      <c r="Q21" s="231"/>
      <c r="R21" s="231"/>
      <c r="S21" s="193"/>
      <c r="T21" s="193"/>
      <c r="U21" s="188"/>
      <c r="V21" s="188"/>
      <c r="W21" s="188"/>
      <c r="X21" s="188"/>
    </row>
    <row r="22" spans="1:24" ht="15" x14ac:dyDescent="0.2">
      <c r="A22" s="9" t="s">
        <v>11</v>
      </c>
      <c r="B22" s="159" t="s">
        <v>14</v>
      </c>
      <c r="C22" s="140">
        <v>0.60399999999999998</v>
      </c>
      <c r="D22" s="213">
        <v>1.1100000000000001</v>
      </c>
      <c r="E22" s="141">
        <v>83.774834437086113</v>
      </c>
      <c r="F22" s="141">
        <v>0.17133913107906609</v>
      </c>
      <c r="G22" s="140">
        <v>0.60399999999999998</v>
      </c>
      <c r="H22" s="213">
        <v>0</v>
      </c>
      <c r="I22" s="141">
        <v>-100</v>
      </c>
      <c r="J22" s="141">
        <v>0</v>
      </c>
      <c r="K22" s="78"/>
      <c r="L22" s="230">
        <v>604</v>
      </c>
      <c r="M22" s="230">
        <v>1110</v>
      </c>
      <c r="N22" s="230">
        <v>604</v>
      </c>
      <c r="O22" s="230">
        <v>0</v>
      </c>
      <c r="P22" s="234" t="s">
        <v>168</v>
      </c>
      <c r="Q22" s="231"/>
      <c r="R22" s="231"/>
      <c r="S22" s="193"/>
      <c r="T22" s="193"/>
      <c r="U22" s="188"/>
      <c r="V22" s="188"/>
      <c r="W22" s="188"/>
      <c r="X22" s="188"/>
    </row>
    <row r="23" spans="1:24" ht="15" x14ac:dyDescent="0.2">
      <c r="A23" s="9" t="s">
        <v>11</v>
      </c>
      <c r="B23" s="159" t="s">
        <v>15</v>
      </c>
      <c r="C23" s="140">
        <v>1.9279999999999999</v>
      </c>
      <c r="D23" s="213">
        <v>0.55400000000000005</v>
      </c>
      <c r="E23" s="141">
        <v>-71.265560165975089</v>
      </c>
      <c r="F23" s="141">
        <v>8.5515205961984336E-2</v>
      </c>
      <c r="G23" s="140">
        <v>0</v>
      </c>
      <c r="H23" s="213">
        <v>0</v>
      </c>
      <c r="I23" s="141" t="s">
        <v>103</v>
      </c>
      <c r="J23" s="141">
        <v>0</v>
      </c>
      <c r="K23" s="78"/>
      <c r="L23" s="230">
        <v>1928</v>
      </c>
      <c r="M23" s="230">
        <v>554</v>
      </c>
      <c r="N23" s="230">
        <v>0</v>
      </c>
      <c r="O23" s="230">
        <v>0</v>
      </c>
      <c r="P23" s="234" t="s">
        <v>169</v>
      </c>
      <c r="Q23" s="231"/>
      <c r="R23" s="231"/>
      <c r="S23" s="193"/>
      <c r="T23" s="193"/>
      <c r="U23" s="188"/>
      <c r="V23" s="188"/>
      <c r="W23" s="188"/>
      <c r="X23" s="188"/>
    </row>
    <row r="24" spans="1:24" ht="15" x14ac:dyDescent="0.2">
      <c r="A24" s="9" t="s">
        <v>11</v>
      </c>
      <c r="B24" s="159" t="s">
        <v>16</v>
      </c>
      <c r="C24" s="140">
        <v>5.9690000000000003</v>
      </c>
      <c r="D24" s="213">
        <v>3.0910000000000002</v>
      </c>
      <c r="E24" s="141">
        <v>-48.215781537946057</v>
      </c>
      <c r="F24" s="141">
        <v>0.47712545420305696</v>
      </c>
      <c r="G24" s="140">
        <v>7.8E-2</v>
      </c>
      <c r="H24" s="213">
        <v>1.2130000000000001</v>
      </c>
      <c r="I24" s="141">
        <v>1455.1282051282053</v>
      </c>
      <c r="J24" s="141">
        <v>0.59143612197333906</v>
      </c>
      <c r="K24" s="78"/>
      <c r="L24" s="230">
        <v>5969</v>
      </c>
      <c r="M24" s="230">
        <v>3091</v>
      </c>
      <c r="N24" s="230">
        <v>78</v>
      </c>
      <c r="O24" s="230">
        <v>1213</v>
      </c>
      <c r="P24" s="234" t="s">
        <v>170</v>
      </c>
      <c r="Q24" s="231"/>
      <c r="R24" s="231"/>
      <c r="S24" s="193"/>
      <c r="T24" s="193"/>
      <c r="U24" s="188"/>
      <c r="V24" s="188"/>
      <c r="W24" s="188"/>
      <c r="X24" s="188"/>
    </row>
    <row r="25" spans="1:24" ht="15" x14ac:dyDescent="0.2">
      <c r="A25" s="9" t="s">
        <v>11</v>
      </c>
      <c r="B25" s="1" t="s">
        <v>17</v>
      </c>
      <c r="C25" s="140">
        <v>0</v>
      </c>
      <c r="D25" s="213">
        <v>0</v>
      </c>
      <c r="E25" s="141" t="s">
        <v>103</v>
      </c>
      <c r="F25" s="141">
        <v>0</v>
      </c>
      <c r="G25" s="140">
        <v>0</v>
      </c>
      <c r="H25" s="213">
        <v>0</v>
      </c>
      <c r="I25" s="141" t="s">
        <v>103</v>
      </c>
      <c r="J25" s="141">
        <v>0</v>
      </c>
      <c r="K25" s="78"/>
      <c r="L25" s="230">
        <v>0</v>
      </c>
      <c r="M25" s="230">
        <v>0</v>
      </c>
      <c r="N25" s="230">
        <v>0</v>
      </c>
      <c r="O25" s="230">
        <v>0</v>
      </c>
      <c r="P25" s="234" t="s">
        <v>171</v>
      </c>
      <c r="Q25" s="231"/>
      <c r="R25" s="231"/>
      <c r="S25" s="193"/>
      <c r="T25" s="193"/>
      <c r="U25" s="188"/>
      <c r="V25" s="188"/>
      <c r="W25" s="188"/>
      <c r="X25" s="188"/>
    </row>
    <row r="26" spans="1:24" x14ac:dyDescent="0.2">
      <c r="A26" s="9"/>
      <c r="C26" s="149"/>
      <c r="D26" s="149"/>
      <c r="E26" s="149"/>
      <c r="F26" s="86"/>
      <c r="G26" s="86"/>
      <c r="H26" s="86"/>
      <c r="I26" s="160"/>
      <c r="J26" s="160"/>
      <c r="K26" s="78"/>
      <c r="L26" s="235"/>
      <c r="M26" s="235"/>
      <c r="N26" s="235"/>
      <c r="O26" s="235"/>
      <c r="P26" s="234"/>
      <c r="Q26" s="234"/>
      <c r="R26" s="190"/>
      <c r="S26" s="158"/>
      <c r="T26" s="158"/>
      <c r="U26" s="188"/>
      <c r="V26" s="188"/>
      <c r="W26" s="188"/>
      <c r="X26" s="188"/>
    </row>
    <row r="27" spans="1:24" ht="15" x14ac:dyDescent="0.2">
      <c r="A27" s="9"/>
      <c r="B27" s="139" t="s">
        <v>18</v>
      </c>
      <c r="C27" s="213">
        <v>1215.117</v>
      </c>
      <c r="D27" s="213">
        <v>534.52</v>
      </c>
      <c r="E27" s="212">
        <v>-56.01082035721663</v>
      </c>
      <c r="F27" s="213">
        <v>100</v>
      </c>
      <c r="G27" s="213">
        <v>218.43100000000001</v>
      </c>
      <c r="H27" s="212">
        <v>176.63900000000001</v>
      </c>
      <c r="I27" s="212">
        <v>-19.132815397081913</v>
      </c>
      <c r="J27" s="213">
        <v>100</v>
      </c>
      <c r="K27" s="78"/>
      <c r="L27" s="230">
        <v>1215117</v>
      </c>
      <c r="M27" s="230">
        <v>534520</v>
      </c>
      <c r="N27" s="230">
        <v>218431</v>
      </c>
      <c r="O27" s="230">
        <v>176639</v>
      </c>
      <c r="P27" s="234" t="s">
        <v>160</v>
      </c>
      <c r="Q27" s="233"/>
      <c r="R27" s="231"/>
      <c r="S27" s="193"/>
      <c r="T27" s="193"/>
      <c r="U27" s="188"/>
      <c r="V27" s="188"/>
      <c r="W27" s="188"/>
      <c r="X27" s="188"/>
    </row>
    <row r="28" spans="1:24" ht="15" x14ac:dyDescent="0.2">
      <c r="A28" s="9"/>
      <c r="B28" s="1" t="s">
        <v>138</v>
      </c>
      <c r="C28" s="140">
        <v>724.27200000000005</v>
      </c>
      <c r="D28" s="213">
        <v>241.267</v>
      </c>
      <c r="E28" s="141">
        <v>-66.688343605717193</v>
      </c>
      <c r="F28" s="141">
        <v>45.137132380453494</v>
      </c>
      <c r="G28" s="140">
        <v>114.166</v>
      </c>
      <c r="H28" s="213">
        <v>63.728000000000002</v>
      </c>
      <c r="I28" s="141">
        <v>-44.179528055638272</v>
      </c>
      <c r="J28" s="141">
        <v>36.078102797230507</v>
      </c>
      <c r="K28" s="78"/>
      <c r="L28" s="230">
        <v>724272</v>
      </c>
      <c r="M28" s="230">
        <v>241267</v>
      </c>
      <c r="N28" s="230">
        <v>114166</v>
      </c>
      <c r="O28" s="230">
        <v>63728</v>
      </c>
      <c r="P28" s="234" t="s">
        <v>172</v>
      </c>
      <c r="Q28" s="231"/>
      <c r="R28" s="231"/>
      <c r="S28" s="193"/>
      <c r="T28" s="193"/>
      <c r="U28" s="188"/>
      <c r="V28" s="188"/>
      <c r="W28" s="188"/>
      <c r="X28" s="188"/>
    </row>
    <row r="29" spans="1:24" ht="15" x14ac:dyDescent="0.2">
      <c r="A29" s="9"/>
      <c r="B29" s="1" t="s">
        <v>139</v>
      </c>
      <c r="C29" s="140">
        <v>490.84500000000003</v>
      </c>
      <c r="D29" s="213">
        <v>293.25299999999999</v>
      </c>
      <c r="E29" s="141">
        <v>-40.255477798490368</v>
      </c>
      <c r="F29" s="141">
        <v>54.862867619546506</v>
      </c>
      <c r="G29" s="140">
        <v>104.265</v>
      </c>
      <c r="H29" s="213">
        <v>112.911</v>
      </c>
      <c r="I29" s="141">
        <v>8.2923320385555943</v>
      </c>
      <c r="J29" s="141">
        <v>63.921897202769486</v>
      </c>
      <c r="K29" s="78"/>
      <c r="L29" s="230">
        <v>490845</v>
      </c>
      <c r="M29" s="230">
        <v>293253</v>
      </c>
      <c r="N29" s="230">
        <v>104265</v>
      </c>
      <c r="O29" s="230">
        <v>112911</v>
      </c>
      <c r="P29" s="234" t="s">
        <v>173</v>
      </c>
      <c r="Q29" s="231"/>
      <c r="R29" s="231"/>
      <c r="S29" s="193"/>
      <c r="T29" s="193"/>
      <c r="U29" s="188"/>
      <c r="V29" s="188"/>
      <c r="W29" s="188"/>
      <c r="X29" s="188"/>
    </row>
    <row r="30" spans="1:24" ht="12" customHeight="1" x14ac:dyDescent="0.2">
      <c r="A30" s="9"/>
      <c r="C30" s="122"/>
      <c r="D30" s="122"/>
      <c r="E30" s="122"/>
      <c r="F30" s="76"/>
      <c r="G30" s="76"/>
      <c r="H30" s="76"/>
      <c r="I30" s="123"/>
      <c r="J30" s="123"/>
      <c r="K30" s="78"/>
      <c r="L30" s="235"/>
      <c r="M30" s="235"/>
      <c r="N30" s="235"/>
      <c r="O30" s="235"/>
      <c r="P30" s="234"/>
      <c r="Q30" s="234"/>
    </row>
    <row r="31" spans="1:24" ht="12" customHeight="1" x14ac:dyDescent="0.2">
      <c r="A31" s="9"/>
      <c r="C31" s="122"/>
      <c r="D31" s="122"/>
      <c r="E31" s="122"/>
      <c r="F31" s="76"/>
      <c r="G31" s="76"/>
      <c r="H31" s="76"/>
      <c r="I31" s="123"/>
      <c r="J31" s="123"/>
      <c r="K31" s="78"/>
      <c r="M31" s="89"/>
      <c r="N31" s="190"/>
      <c r="O31" s="190"/>
      <c r="P31" s="234"/>
      <c r="Q31" s="234"/>
    </row>
    <row r="32" spans="1:24" x14ac:dyDescent="0.2">
      <c r="A32" s="9"/>
      <c r="B32" s="286" t="s">
        <v>19</v>
      </c>
      <c r="C32" s="286"/>
      <c r="D32" s="286"/>
      <c r="E32" s="286"/>
      <c r="F32" s="286" t="s">
        <v>20</v>
      </c>
      <c r="G32" s="286"/>
      <c r="H32" s="286"/>
      <c r="I32" s="286"/>
      <c r="J32" s="286"/>
      <c r="K32" s="78"/>
      <c r="L32" s="70" t="s">
        <v>5</v>
      </c>
      <c r="M32" s="236">
        <v>0.82508281391335492</v>
      </c>
      <c r="N32" s="70" t="s">
        <v>21</v>
      </c>
      <c r="O32" s="236">
        <v>0.36078102797230505</v>
      </c>
      <c r="Q32" s="236"/>
      <c r="R32" s="237"/>
    </row>
    <row r="33" spans="1:38" x14ac:dyDescent="0.2">
      <c r="A33" s="9"/>
      <c r="B33" s="286" t="s">
        <v>225</v>
      </c>
      <c r="C33" s="286"/>
      <c r="D33" s="286"/>
      <c r="E33" s="286"/>
      <c r="F33" s="286" t="s">
        <v>215</v>
      </c>
      <c r="G33" s="286"/>
      <c r="H33" s="286"/>
      <c r="I33" s="286"/>
      <c r="J33" s="286"/>
      <c r="K33" s="78"/>
      <c r="L33" s="70" t="s">
        <v>22</v>
      </c>
      <c r="M33" s="236">
        <v>0.17491718608664514</v>
      </c>
      <c r="N33" s="70" t="s">
        <v>23</v>
      </c>
      <c r="O33" s="236">
        <v>0.63921897202769484</v>
      </c>
      <c r="Q33" s="236"/>
      <c r="R33" s="237"/>
    </row>
    <row r="34" spans="1:38" x14ac:dyDescent="0.2">
      <c r="A34" s="9"/>
      <c r="C34" s="122"/>
      <c r="D34" s="122"/>
      <c r="E34" s="122"/>
      <c r="F34" s="76"/>
      <c r="G34" s="76"/>
      <c r="H34" s="76"/>
      <c r="I34" s="123"/>
      <c r="J34" s="123"/>
      <c r="K34" s="78"/>
      <c r="M34" s="89"/>
      <c r="P34" s="70"/>
      <c r="Q34" s="89"/>
      <c r="R34" s="70"/>
    </row>
    <row r="35" spans="1:38" x14ac:dyDescent="0.2">
      <c r="A35" s="9"/>
      <c r="C35" s="122"/>
      <c r="D35" s="122"/>
      <c r="E35" s="122"/>
      <c r="F35" s="76"/>
      <c r="G35" s="76"/>
      <c r="H35" s="76"/>
      <c r="I35" s="123"/>
      <c r="J35" s="123"/>
      <c r="K35" s="78"/>
      <c r="L35" s="190"/>
      <c r="M35" s="190"/>
    </row>
    <row r="36" spans="1:38" x14ac:dyDescent="0.2">
      <c r="A36" s="9"/>
      <c r="C36" s="122"/>
      <c r="D36" s="122"/>
      <c r="E36" s="122"/>
      <c r="F36" s="76"/>
      <c r="G36" s="76"/>
      <c r="H36" s="76"/>
      <c r="I36" s="123"/>
      <c r="J36" s="123"/>
      <c r="K36" s="78"/>
      <c r="M36" s="89"/>
    </row>
    <row r="37" spans="1:38" x14ac:dyDescent="0.2">
      <c r="A37" s="9"/>
      <c r="C37" s="122"/>
      <c r="D37" s="122"/>
      <c r="E37" s="122"/>
      <c r="F37" s="76"/>
      <c r="G37" s="76"/>
      <c r="H37" s="76"/>
      <c r="I37" s="123"/>
      <c r="J37" s="123"/>
      <c r="K37" s="78"/>
      <c r="M37" s="89"/>
    </row>
    <row r="38" spans="1:38" x14ac:dyDescent="0.2">
      <c r="A38" s="9"/>
      <c r="C38" s="122"/>
      <c r="D38" s="122"/>
      <c r="E38" s="122"/>
      <c r="F38" s="76"/>
      <c r="G38" s="76"/>
      <c r="H38" s="76"/>
      <c r="I38" s="123"/>
      <c r="J38" s="123"/>
      <c r="K38" s="78"/>
      <c r="M38" s="89"/>
    </row>
    <row r="39" spans="1:38" x14ac:dyDescent="0.2">
      <c r="A39" s="9"/>
      <c r="C39" s="122"/>
      <c r="D39" s="122"/>
      <c r="E39" s="122"/>
      <c r="F39" s="76"/>
      <c r="G39" s="76"/>
      <c r="H39" s="76"/>
      <c r="I39" s="123"/>
      <c r="J39" s="123"/>
      <c r="K39" s="78"/>
    </row>
    <row r="40" spans="1:38" x14ac:dyDescent="0.2">
      <c r="A40" s="9"/>
      <c r="C40" s="122"/>
      <c r="D40" s="122"/>
      <c r="E40" s="122"/>
      <c r="F40" s="76"/>
      <c r="G40" s="76"/>
      <c r="H40" s="76"/>
      <c r="I40" s="123"/>
      <c r="J40" s="123"/>
      <c r="K40" s="78"/>
    </row>
    <row r="41" spans="1:38" x14ac:dyDescent="0.2">
      <c r="A41" s="9"/>
      <c r="C41" s="122"/>
      <c r="D41" s="122"/>
      <c r="E41" s="122"/>
      <c r="F41" s="76"/>
      <c r="G41" s="76"/>
      <c r="H41" s="76"/>
      <c r="I41" s="123"/>
      <c r="J41" s="123"/>
      <c r="K41" s="78"/>
    </row>
    <row r="42" spans="1:38" ht="27" customHeight="1" x14ac:dyDescent="0.2">
      <c r="A42" s="163" t="s">
        <v>24</v>
      </c>
      <c r="C42" s="122"/>
      <c r="D42" s="122"/>
      <c r="E42" s="122"/>
      <c r="F42" s="76"/>
      <c r="G42" s="76"/>
      <c r="H42" s="76"/>
      <c r="I42" s="123"/>
      <c r="J42" s="123"/>
      <c r="K42" s="78"/>
      <c r="M42" s="152"/>
    </row>
    <row r="43" spans="1:38" ht="27" customHeight="1" x14ac:dyDescent="0.2">
      <c r="A43" s="169" t="s">
        <v>141</v>
      </c>
      <c r="C43" s="122"/>
      <c r="D43" s="122"/>
      <c r="E43" s="122"/>
      <c r="F43" s="76"/>
      <c r="G43" s="76"/>
      <c r="H43" s="76"/>
      <c r="I43" s="123"/>
      <c r="J43" s="123"/>
      <c r="K43" s="78"/>
      <c r="M43" s="152"/>
    </row>
    <row r="44" spans="1:38" ht="34.5" customHeight="1" x14ac:dyDescent="0.2">
      <c r="A44" s="280" t="s">
        <v>197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2"/>
      <c r="M44" s="152"/>
    </row>
    <row r="45" spans="1:38" x14ac:dyDescent="0.2">
      <c r="A45" s="69"/>
      <c r="B45" s="69"/>
      <c r="C45" s="36"/>
      <c r="D45" s="36"/>
      <c r="E45" s="36"/>
      <c r="F45" s="36"/>
      <c r="G45" s="36"/>
      <c r="H45" s="36"/>
      <c r="I45" s="36"/>
    </row>
    <row r="46" spans="1:38" x14ac:dyDescent="0.2">
      <c r="A46" s="69"/>
      <c r="B46" s="69"/>
      <c r="C46" s="36"/>
      <c r="D46" s="36"/>
      <c r="E46" s="36"/>
      <c r="F46" s="36"/>
      <c r="G46" s="36"/>
      <c r="H46" s="36"/>
      <c r="I46" s="36"/>
    </row>
    <row r="47" spans="1:38" s="161" customFormat="1" x14ac:dyDescent="0.2">
      <c r="A47" s="69"/>
      <c r="B47" s="97"/>
      <c r="J47" s="1"/>
      <c r="K47" s="1"/>
      <c r="L47" s="70"/>
      <c r="M47" s="70"/>
      <c r="N47" s="70"/>
      <c r="O47" s="70"/>
      <c r="P47" s="71"/>
      <c r="Q47" s="71"/>
      <c r="R47" s="71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s="68" customFormat="1" x14ac:dyDescent="0.2">
      <c r="A48" s="69"/>
      <c r="B48" s="69"/>
      <c r="C48" s="69"/>
      <c r="D48" s="97"/>
      <c r="E48" s="69"/>
      <c r="F48" s="69"/>
      <c r="G48" s="69"/>
      <c r="H48" s="69"/>
      <c r="I48" s="69"/>
      <c r="J48" s="1"/>
      <c r="K48" s="1"/>
      <c r="L48" s="70"/>
      <c r="M48" s="70"/>
      <c r="N48" s="70"/>
      <c r="O48" s="70"/>
      <c r="P48" s="71"/>
      <c r="Q48" s="71"/>
      <c r="R48" s="71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11" x14ac:dyDescent="0.2">
      <c r="A49" s="69"/>
      <c r="B49" s="69"/>
      <c r="C49" s="69"/>
      <c r="D49" s="97"/>
      <c r="E49" s="69"/>
      <c r="F49" s="69"/>
      <c r="G49" s="69"/>
      <c r="H49" s="69"/>
      <c r="I49" s="69"/>
    </row>
    <row r="50" spans="1:11" x14ac:dyDescent="0.2">
      <c r="A50" s="69"/>
      <c r="B50" s="69"/>
      <c r="C50" s="69"/>
      <c r="D50" s="97"/>
      <c r="E50" s="69"/>
      <c r="F50" s="69"/>
      <c r="G50" s="69"/>
      <c r="H50" s="69"/>
      <c r="I50" s="69"/>
    </row>
    <row r="51" spans="1:11" x14ac:dyDescent="0.2">
      <c r="A51" s="69"/>
      <c r="B51" s="69"/>
      <c r="C51" s="69"/>
      <c r="D51" s="97"/>
      <c r="E51" s="69"/>
      <c r="F51" s="69"/>
      <c r="G51" s="69"/>
      <c r="H51" s="69"/>
      <c r="I51" s="69"/>
      <c r="J51" s="69"/>
      <c r="K51" s="69"/>
    </row>
    <row r="52" spans="1:11" x14ac:dyDescent="0.2">
      <c r="A52" s="69"/>
      <c r="B52" s="69"/>
      <c r="C52" s="69"/>
      <c r="D52" s="97"/>
      <c r="E52" s="69"/>
      <c r="F52" s="69"/>
      <c r="G52" s="69"/>
      <c r="H52" s="69"/>
      <c r="I52" s="69"/>
      <c r="J52" s="69"/>
      <c r="K52" s="69"/>
    </row>
    <row r="53" spans="1:11" x14ac:dyDescent="0.2">
      <c r="A53" s="69"/>
      <c r="B53" s="69"/>
      <c r="C53" s="69"/>
      <c r="D53" s="97"/>
      <c r="E53" s="69"/>
      <c r="F53" s="69"/>
      <c r="G53" s="69"/>
      <c r="H53" s="69"/>
      <c r="I53" s="69"/>
      <c r="J53" s="69"/>
      <c r="K53" s="69"/>
    </row>
    <row r="54" spans="1:11" x14ac:dyDescent="0.2">
      <c r="A54" s="69"/>
      <c r="B54" s="69"/>
      <c r="C54" s="69"/>
      <c r="D54" s="97"/>
      <c r="E54" s="69"/>
      <c r="F54" s="69"/>
      <c r="G54" s="69"/>
      <c r="H54" s="69"/>
      <c r="I54" s="69"/>
      <c r="J54" s="69"/>
      <c r="K54" s="69"/>
    </row>
    <row r="55" spans="1:11" x14ac:dyDescent="0.2">
      <c r="A55" s="69"/>
      <c r="B55" s="69"/>
      <c r="C55" s="69"/>
      <c r="D55" s="97"/>
      <c r="E55" s="69"/>
      <c r="F55" s="69"/>
      <c r="G55" s="69"/>
      <c r="H55" s="69"/>
      <c r="I55" s="69"/>
      <c r="J55" s="69"/>
      <c r="K55" s="69"/>
    </row>
    <row r="56" spans="1:11" x14ac:dyDescent="0.2">
      <c r="A56" s="69"/>
      <c r="B56" s="69"/>
      <c r="C56" s="69"/>
      <c r="D56" s="97"/>
      <c r="E56" s="69"/>
      <c r="F56" s="69"/>
      <c r="G56" s="69"/>
      <c r="H56" s="69"/>
      <c r="I56" s="69"/>
      <c r="J56" s="69"/>
      <c r="K56" s="69"/>
    </row>
    <row r="57" spans="1:1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</row>
  </sheetData>
  <mergeCells count="17"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  <mergeCell ref="C7:J7"/>
    <mergeCell ref="C8:J8"/>
    <mergeCell ref="C10:D10"/>
    <mergeCell ref="E10:E11"/>
    <mergeCell ref="F10:F11"/>
    <mergeCell ref="G10:H10"/>
    <mergeCell ref="I10:I11"/>
    <mergeCell ref="J10:J11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U5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10.7109375" style="1" customWidth="1"/>
    <col min="3" max="3" width="11.42578125" style="1" customWidth="1"/>
    <col min="4" max="4" width="27.5703125" style="1" customWidth="1"/>
    <col min="5" max="5" width="13.7109375" style="1" customWidth="1"/>
    <col min="6" max="6" width="14.28515625" style="1" customWidth="1"/>
    <col min="7" max="7" width="7.85546875" style="1" customWidth="1"/>
    <col min="8" max="8" width="15.140625" style="1" customWidth="1"/>
    <col min="9" max="10" width="7.28515625" style="1" customWidth="1"/>
    <col min="11" max="11" width="1.7109375" style="1" customWidth="1"/>
    <col min="12" max="12" width="11.42578125" style="70"/>
    <col min="13" max="13" width="11.42578125" style="70" customWidth="1"/>
    <col min="14" max="14" width="10.85546875" style="70" customWidth="1"/>
    <col min="15" max="15" width="11.42578125" style="70"/>
    <col min="16" max="16384" width="11.42578125" style="36"/>
  </cols>
  <sheetData>
    <row r="1" spans="1:17" ht="38.25" customHeight="1" x14ac:dyDescent="0.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6"/>
      <c r="L1" s="152"/>
    </row>
    <row r="2" spans="1:17" x14ac:dyDescent="0.2">
      <c r="A2" s="9"/>
      <c r="B2" s="14"/>
      <c r="C2" s="14"/>
      <c r="D2" s="14"/>
      <c r="E2" s="14"/>
      <c r="F2" s="14"/>
      <c r="G2" s="14"/>
      <c r="H2" s="14"/>
      <c r="I2" s="14"/>
      <c r="J2" s="14"/>
      <c r="K2" s="137"/>
      <c r="L2" s="152"/>
    </row>
    <row r="3" spans="1:17" x14ac:dyDescent="0.2">
      <c r="A3" s="9"/>
      <c r="B3" s="14"/>
      <c r="C3" s="14"/>
      <c r="D3" s="14"/>
      <c r="E3" s="14"/>
      <c r="F3" s="14"/>
      <c r="G3" s="14"/>
      <c r="H3" s="14"/>
      <c r="I3" s="14"/>
      <c r="J3" s="14"/>
      <c r="K3" s="137"/>
      <c r="L3" s="152"/>
    </row>
    <row r="4" spans="1:17" x14ac:dyDescent="0.2">
      <c r="A4" s="9"/>
      <c r="B4" s="14"/>
      <c r="C4" s="14"/>
      <c r="D4" s="14"/>
      <c r="E4" s="14"/>
      <c r="F4" s="14"/>
      <c r="G4" s="14"/>
      <c r="H4" s="14"/>
      <c r="I4" s="14"/>
      <c r="J4" s="14"/>
      <c r="K4" s="78"/>
    </row>
    <row r="5" spans="1:17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8"/>
    </row>
    <row r="6" spans="1:17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8"/>
    </row>
    <row r="7" spans="1:17" ht="15" customHeight="1" x14ac:dyDescent="0.2">
      <c r="B7" s="19"/>
      <c r="C7" s="277"/>
      <c r="D7" s="277"/>
      <c r="E7" s="277"/>
      <c r="F7" s="277"/>
      <c r="G7" s="277"/>
      <c r="H7" s="277"/>
      <c r="I7" s="277"/>
      <c r="J7" s="277"/>
      <c r="K7" s="175"/>
    </row>
    <row r="8" spans="1:17" ht="15" customHeight="1" x14ac:dyDescent="0.2">
      <c r="B8" s="19"/>
      <c r="C8" s="277" t="s">
        <v>157</v>
      </c>
      <c r="D8" s="277"/>
      <c r="E8" s="277"/>
      <c r="F8" s="277"/>
      <c r="G8" s="277"/>
      <c r="H8" s="277"/>
      <c r="I8" s="277"/>
      <c r="J8" s="277"/>
      <c r="K8" s="78"/>
    </row>
    <row r="9" spans="1:17" ht="15" customHeight="1" x14ac:dyDescent="0.2">
      <c r="B9" s="19"/>
      <c r="C9" s="277" t="s">
        <v>226</v>
      </c>
      <c r="D9" s="277"/>
      <c r="E9" s="277"/>
      <c r="F9" s="277"/>
      <c r="G9" s="277"/>
      <c r="H9" s="277"/>
      <c r="I9" s="277"/>
      <c r="J9" s="277"/>
      <c r="K9" s="175"/>
    </row>
    <row r="10" spans="1:17" x14ac:dyDescent="0.2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8"/>
    </row>
    <row r="11" spans="1:17" ht="15.75" customHeight="1" x14ac:dyDescent="0.2">
      <c r="A11" s="36"/>
      <c r="E11" s="183" t="s">
        <v>25</v>
      </c>
      <c r="F11" s="183" t="s">
        <v>26</v>
      </c>
      <c r="G11" s="19"/>
      <c r="H11" s="19"/>
      <c r="I11" s="19"/>
      <c r="K11" s="78"/>
      <c r="M11" s="228" t="s">
        <v>31</v>
      </c>
      <c r="N11" s="228" t="s">
        <v>31</v>
      </c>
      <c r="P11" s="131"/>
      <c r="Q11" s="131"/>
    </row>
    <row r="12" spans="1:17" x14ac:dyDescent="0.2">
      <c r="A12" s="36"/>
      <c r="E12" s="17">
        <v>2024</v>
      </c>
      <c r="F12" s="218">
        <v>2024</v>
      </c>
      <c r="G12" s="17"/>
      <c r="I12" s="36"/>
      <c r="K12" s="78"/>
      <c r="M12" s="238" t="s">
        <v>3</v>
      </c>
      <c r="N12" s="283" t="s">
        <v>2</v>
      </c>
      <c r="O12" s="283"/>
      <c r="P12" s="131"/>
      <c r="Q12" s="131"/>
    </row>
    <row r="13" spans="1:17" ht="12" customHeight="1" x14ac:dyDescent="0.2">
      <c r="A13" s="36"/>
      <c r="D13" s="17"/>
      <c r="E13" s="17"/>
      <c r="F13" s="17"/>
      <c r="G13" s="17"/>
      <c r="I13" s="36"/>
      <c r="K13" s="78"/>
      <c r="L13" s="70">
        <v>3</v>
      </c>
      <c r="P13" s="131"/>
      <c r="Q13" s="131"/>
    </row>
    <row r="14" spans="1:17" x14ac:dyDescent="0.2">
      <c r="A14" s="36"/>
      <c r="D14" s="153">
        <v>9</v>
      </c>
      <c r="E14" s="154">
        <v>9</v>
      </c>
      <c r="F14" s="155"/>
      <c r="G14" s="155"/>
      <c r="I14" s="36"/>
      <c r="K14" s="78"/>
      <c r="L14" s="229"/>
      <c r="M14" s="229">
        <v>2024</v>
      </c>
      <c r="N14" s="229"/>
      <c r="O14" s="229">
        <v>2024</v>
      </c>
      <c r="P14" s="131"/>
      <c r="Q14" s="131"/>
    </row>
    <row r="15" spans="1:17" ht="15" x14ac:dyDescent="0.2">
      <c r="A15" s="36"/>
      <c r="B15" s="36"/>
      <c r="D15" s="139" t="s">
        <v>150</v>
      </c>
      <c r="E15" s="214">
        <v>0.06</v>
      </c>
      <c r="F15" s="214">
        <v>4.5199999999999996</v>
      </c>
      <c r="G15" s="184"/>
      <c r="H15" s="184"/>
      <c r="K15" s="78"/>
      <c r="L15" s="190" t="s">
        <v>174</v>
      </c>
      <c r="M15" s="239">
        <v>0.06</v>
      </c>
      <c r="N15" s="240" t="s">
        <v>175</v>
      </c>
      <c r="O15" s="241">
        <v>4.5199999999999996</v>
      </c>
      <c r="P15" s="200"/>
      <c r="Q15" s="200"/>
    </row>
    <row r="16" spans="1:17" ht="15" x14ac:dyDescent="0.2">
      <c r="A16" s="36"/>
      <c r="B16" s="36"/>
      <c r="D16" s="1" t="s">
        <v>151</v>
      </c>
      <c r="E16" s="210">
        <v>0.06</v>
      </c>
      <c r="F16" s="210">
        <v>4.51</v>
      </c>
      <c r="G16" s="185"/>
      <c r="H16" s="185"/>
      <c r="K16" s="78"/>
      <c r="L16" s="190" t="s">
        <v>176</v>
      </c>
      <c r="M16" s="239">
        <v>0.06</v>
      </c>
      <c r="N16" s="242" t="s">
        <v>177</v>
      </c>
      <c r="O16" s="241">
        <v>4.51</v>
      </c>
      <c r="P16" s="200"/>
      <c r="Q16" s="200"/>
    </row>
    <row r="17" spans="1:17" ht="15" x14ac:dyDescent="0.2">
      <c r="A17" s="36"/>
      <c r="B17" s="36"/>
      <c r="D17" s="1" t="s">
        <v>152</v>
      </c>
      <c r="E17" s="210">
        <v>7.0000000000000007E-2</v>
      </c>
      <c r="F17" s="210">
        <v>4.53</v>
      </c>
      <c r="G17" s="185"/>
      <c r="H17" s="185"/>
      <c r="K17" s="78"/>
      <c r="L17" s="242" t="s">
        <v>178</v>
      </c>
      <c r="M17" s="239">
        <v>7.0000000000000007E-2</v>
      </c>
      <c r="N17" s="242" t="s">
        <v>179</v>
      </c>
      <c r="O17" s="241">
        <v>4.53</v>
      </c>
      <c r="P17" s="200"/>
      <c r="Q17" s="200"/>
    </row>
    <row r="18" spans="1:17" ht="15" x14ac:dyDescent="0.2">
      <c r="A18" s="36"/>
      <c r="B18" s="36"/>
      <c r="D18" s="1" t="s">
        <v>21</v>
      </c>
      <c r="E18" s="210">
        <v>0.01</v>
      </c>
      <c r="F18" s="210">
        <v>4.5599999999999996</v>
      </c>
      <c r="G18" s="185"/>
      <c r="H18" s="185"/>
      <c r="K18" s="78"/>
      <c r="L18" s="242" t="s">
        <v>180</v>
      </c>
      <c r="M18" s="239">
        <v>0.01</v>
      </c>
      <c r="N18" s="242" t="s">
        <v>181</v>
      </c>
      <c r="O18" s="241">
        <v>4.5599999999999996</v>
      </c>
      <c r="P18" s="200"/>
      <c r="Q18" s="200"/>
    </row>
    <row r="19" spans="1:17" ht="15" x14ac:dyDescent="0.2">
      <c r="A19" s="36"/>
      <c r="B19" s="36"/>
      <c r="D19" s="1" t="s">
        <v>42</v>
      </c>
      <c r="E19" s="210">
        <v>7.0000000000000007E-2</v>
      </c>
      <c r="F19" s="210">
        <v>4.51</v>
      </c>
      <c r="G19" s="185"/>
      <c r="H19" s="185"/>
      <c r="K19" s="78"/>
      <c r="L19" s="242" t="s">
        <v>182</v>
      </c>
      <c r="M19" s="239">
        <v>7.0000000000000007E-2</v>
      </c>
      <c r="N19" s="242" t="s">
        <v>183</v>
      </c>
      <c r="O19" s="241">
        <v>4.51</v>
      </c>
      <c r="P19" s="200"/>
      <c r="Q19" s="200"/>
    </row>
    <row r="20" spans="1:17" x14ac:dyDescent="0.2">
      <c r="A20" s="9"/>
      <c r="C20" s="122"/>
      <c r="D20" s="122"/>
      <c r="E20" s="122"/>
      <c r="F20" s="122"/>
      <c r="G20" s="123"/>
      <c r="H20" s="122"/>
      <c r="I20" s="76"/>
      <c r="J20" s="76"/>
      <c r="K20" s="78"/>
    </row>
    <row r="21" spans="1:17" ht="15" customHeight="1" x14ac:dyDescent="0.2">
      <c r="A21" s="9"/>
      <c r="B21" s="286" t="s">
        <v>155</v>
      </c>
      <c r="C21" s="286"/>
      <c r="D21" s="286"/>
      <c r="E21" s="286"/>
      <c r="F21" s="286"/>
      <c r="G21" s="286"/>
      <c r="H21" s="286"/>
      <c r="I21" s="286"/>
      <c r="J21" s="286"/>
      <c r="K21" s="78"/>
    </row>
    <row r="22" spans="1:17" ht="15" customHeight="1" x14ac:dyDescent="0.2">
      <c r="A22" s="9"/>
      <c r="B22" s="287" t="s">
        <v>222</v>
      </c>
      <c r="C22" s="286"/>
      <c r="D22" s="286"/>
      <c r="E22" s="286"/>
      <c r="F22" s="286"/>
      <c r="G22" s="286"/>
      <c r="H22" s="286"/>
      <c r="I22" s="286"/>
      <c r="J22" s="286"/>
      <c r="K22" s="78"/>
    </row>
    <row r="23" spans="1:17" x14ac:dyDescent="0.2">
      <c r="A23" s="9"/>
      <c r="C23" s="122"/>
      <c r="D23" s="122"/>
      <c r="E23" s="122"/>
      <c r="F23" s="122"/>
      <c r="G23" s="122"/>
      <c r="H23" s="122"/>
      <c r="I23" s="76"/>
      <c r="J23" s="76"/>
      <c r="K23" s="78"/>
    </row>
    <row r="24" spans="1:17" x14ac:dyDescent="0.2">
      <c r="A24" s="9"/>
      <c r="C24" s="122"/>
      <c r="D24" s="122"/>
      <c r="E24" s="122"/>
      <c r="F24" s="122"/>
      <c r="G24" s="122"/>
      <c r="H24" s="122"/>
      <c r="I24" s="76"/>
      <c r="J24" s="76"/>
      <c r="K24" s="78"/>
    </row>
    <row r="25" spans="1:17" x14ac:dyDescent="0.2">
      <c r="A25" s="9"/>
      <c r="C25" s="122"/>
      <c r="D25" s="122"/>
      <c r="E25" s="122"/>
      <c r="F25" s="122"/>
      <c r="G25" s="122"/>
      <c r="H25" s="122"/>
      <c r="I25" s="76"/>
      <c r="J25" s="76"/>
      <c r="K25" s="78"/>
    </row>
    <row r="26" spans="1:17" x14ac:dyDescent="0.2">
      <c r="A26" s="9"/>
      <c r="C26" s="122"/>
      <c r="D26" s="122"/>
      <c r="E26" s="122"/>
      <c r="F26" s="122"/>
      <c r="G26" s="122"/>
      <c r="H26" s="122"/>
      <c r="I26" s="76"/>
      <c r="J26" s="76"/>
      <c r="K26" s="78"/>
    </row>
    <row r="27" spans="1:17" x14ac:dyDescent="0.2">
      <c r="A27" s="9"/>
      <c r="C27" s="122"/>
      <c r="D27" s="122"/>
      <c r="E27" s="122"/>
      <c r="F27" s="122"/>
      <c r="G27" s="122"/>
      <c r="H27" s="122"/>
      <c r="I27" s="76"/>
      <c r="J27" s="76"/>
      <c r="K27" s="78"/>
    </row>
    <row r="28" spans="1:17" x14ac:dyDescent="0.2">
      <c r="A28" s="9"/>
      <c r="C28" s="122"/>
      <c r="D28" s="122"/>
      <c r="E28" s="122"/>
      <c r="F28" s="122"/>
      <c r="G28" s="122"/>
      <c r="H28" s="122"/>
      <c r="I28" s="76"/>
      <c r="J28" s="76"/>
      <c r="K28" s="78"/>
    </row>
    <row r="29" spans="1:17" x14ac:dyDescent="0.2">
      <c r="A29" s="9"/>
      <c r="C29" s="122"/>
      <c r="D29" s="122"/>
      <c r="E29" s="122"/>
      <c r="F29" s="122"/>
      <c r="G29" s="122"/>
      <c r="H29" s="122"/>
      <c r="I29" s="76"/>
      <c r="J29" s="76"/>
      <c r="K29" s="78"/>
    </row>
    <row r="30" spans="1:17" x14ac:dyDescent="0.2">
      <c r="A30" s="9"/>
      <c r="C30" s="122"/>
      <c r="D30" s="122"/>
      <c r="E30" s="122"/>
      <c r="F30" s="122"/>
      <c r="G30" s="122"/>
      <c r="H30" s="122"/>
      <c r="I30" s="76"/>
      <c r="J30" s="76"/>
      <c r="K30" s="78"/>
    </row>
    <row r="31" spans="1:17" x14ac:dyDescent="0.2">
      <c r="C31" s="122"/>
      <c r="D31" s="122"/>
      <c r="E31" s="122"/>
      <c r="F31" s="122"/>
      <c r="G31" s="122"/>
      <c r="H31" s="122"/>
      <c r="I31" s="76"/>
      <c r="J31" s="76"/>
      <c r="K31" s="78"/>
    </row>
    <row r="32" spans="1:17" x14ac:dyDescent="0.2">
      <c r="C32" s="122"/>
      <c r="D32" s="122"/>
      <c r="E32" s="122"/>
      <c r="F32" s="122"/>
      <c r="G32" s="122"/>
      <c r="H32" s="122"/>
      <c r="I32" s="76"/>
      <c r="J32" s="76"/>
      <c r="K32" s="78"/>
    </row>
    <row r="33" spans="1:21" x14ac:dyDescent="0.2">
      <c r="A33" s="36"/>
      <c r="C33" s="122"/>
      <c r="D33" s="122"/>
      <c r="E33" s="122"/>
      <c r="F33" s="122"/>
      <c r="G33" s="122"/>
      <c r="H33" s="122"/>
      <c r="I33" s="76"/>
      <c r="J33" s="76"/>
      <c r="K33" s="78"/>
    </row>
    <row r="34" spans="1:21" x14ac:dyDescent="0.2">
      <c r="A34" s="36"/>
      <c r="C34" s="122"/>
      <c r="D34" s="122"/>
      <c r="E34" s="122"/>
      <c r="F34" s="122"/>
      <c r="G34" s="122"/>
      <c r="H34" s="122"/>
      <c r="I34" s="76"/>
      <c r="J34" s="76"/>
      <c r="K34" s="78"/>
    </row>
    <row r="35" spans="1:21" x14ac:dyDescent="0.2">
      <c r="A35" s="163" t="s">
        <v>24</v>
      </c>
      <c r="C35" s="122"/>
      <c r="D35" s="122"/>
      <c r="E35" s="122"/>
      <c r="F35" s="122"/>
      <c r="G35" s="122"/>
      <c r="H35" s="122"/>
      <c r="I35" s="76"/>
      <c r="J35" s="76"/>
      <c r="K35" s="78"/>
    </row>
    <row r="36" spans="1:21" x14ac:dyDescent="0.2">
      <c r="A36" s="167" t="s">
        <v>156</v>
      </c>
      <c r="C36" s="122"/>
      <c r="D36" s="122"/>
      <c r="E36" s="122"/>
      <c r="F36" s="122"/>
      <c r="G36" s="122"/>
      <c r="H36" s="122"/>
      <c r="I36" s="76"/>
      <c r="J36" s="76"/>
      <c r="K36" s="78"/>
    </row>
    <row r="37" spans="1:21" s="71" customFormat="1" x14ac:dyDescent="0.2">
      <c r="A37" s="181" t="s">
        <v>140</v>
      </c>
      <c r="B37" s="156"/>
      <c r="C37" s="156"/>
      <c r="D37" s="156"/>
      <c r="E37" s="156"/>
      <c r="F37" s="156"/>
      <c r="G37" s="156"/>
      <c r="H37" s="156"/>
      <c r="I37" s="156"/>
      <c r="J37" s="156"/>
      <c r="K37" s="79"/>
      <c r="L37" s="70"/>
      <c r="M37" s="70"/>
      <c r="N37" s="70"/>
      <c r="O37" s="70"/>
      <c r="P37" s="36"/>
      <c r="Q37" s="36"/>
      <c r="R37" s="36"/>
      <c r="S37" s="36"/>
      <c r="T37" s="36"/>
      <c r="U37" s="36"/>
    </row>
    <row r="38" spans="1:21" s="71" customFormat="1" x14ac:dyDescent="0.2">
      <c r="A38" s="70"/>
      <c r="B38" s="70"/>
      <c r="C38" s="70"/>
      <c r="D38" s="70"/>
      <c r="E38" s="70"/>
      <c r="F38" s="1"/>
      <c r="G38" s="70"/>
      <c r="H38" s="70"/>
      <c r="I38" s="70" t="s">
        <v>27</v>
      </c>
      <c r="J38" s="70"/>
      <c r="K38" s="70"/>
      <c r="L38" s="70"/>
      <c r="M38" s="70"/>
      <c r="N38" s="70"/>
      <c r="O38" s="70"/>
    </row>
    <row r="39" spans="1:21" s="71" customFormat="1" x14ac:dyDescent="0.2">
      <c r="A39" s="70"/>
      <c r="B39" s="70"/>
      <c r="C39" s="70"/>
      <c r="D39" s="191"/>
      <c r="E39" s="191"/>
      <c r="F39" s="1"/>
      <c r="G39" s="89"/>
      <c r="H39" s="70" t="s">
        <v>150</v>
      </c>
      <c r="I39" s="191">
        <v>0.06</v>
      </c>
      <c r="J39" s="191"/>
      <c r="K39" s="70"/>
      <c r="L39" s="70"/>
      <c r="M39" s="70"/>
      <c r="N39" s="70"/>
      <c r="O39" s="70"/>
    </row>
    <row r="40" spans="1:21" s="71" customFormat="1" x14ac:dyDescent="0.2">
      <c r="A40" s="70"/>
      <c r="B40" s="70"/>
      <c r="C40" s="70"/>
      <c r="D40" s="191"/>
      <c r="E40" s="191"/>
      <c r="F40" s="1"/>
      <c r="G40" s="89"/>
      <c r="H40" s="70" t="s">
        <v>153</v>
      </c>
      <c r="I40" s="191">
        <v>0.06</v>
      </c>
      <c r="J40" s="191"/>
      <c r="K40" s="70"/>
      <c r="L40" s="70"/>
      <c r="M40" s="70"/>
      <c r="N40" s="70"/>
      <c r="O40" s="70"/>
    </row>
    <row r="41" spans="1:21" s="71" customFormat="1" x14ac:dyDescent="0.2">
      <c r="A41" s="70"/>
      <c r="B41" s="70"/>
      <c r="C41" s="70"/>
      <c r="D41" s="191"/>
      <c r="E41" s="191"/>
      <c r="F41" s="1"/>
      <c r="G41" s="89"/>
      <c r="H41" s="70" t="s">
        <v>154</v>
      </c>
      <c r="I41" s="191">
        <v>7.0000000000000007E-2</v>
      </c>
      <c r="J41" s="243"/>
      <c r="K41" s="70"/>
      <c r="L41" s="70"/>
      <c r="M41" s="70"/>
      <c r="N41" s="70"/>
      <c r="O41" s="70"/>
    </row>
    <row r="42" spans="1:21" s="71" customFormat="1" x14ac:dyDescent="0.2">
      <c r="A42" s="70"/>
      <c r="B42" s="70"/>
      <c r="C42" s="70"/>
      <c r="D42" s="89"/>
      <c r="E42" s="89"/>
      <c r="F42" s="1"/>
      <c r="G42" s="89"/>
      <c r="H42" s="89"/>
      <c r="I42" s="70"/>
      <c r="J42" s="70"/>
      <c r="K42" s="70"/>
      <c r="L42" s="70"/>
      <c r="M42" s="70"/>
      <c r="N42" s="70"/>
      <c r="O42" s="70"/>
    </row>
    <row r="43" spans="1:21" s="71" customFormat="1" x14ac:dyDescent="0.2">
      <c r="A43" s="67"/>
      <c r="B43" s="69"/>
      <c r="C43" s="69"/>
      <c r="D43" s="97"/>
      <c r="E43" s="97"/>
      <c r="F43" s="1"/>
      <c r="G43" s="89"/>
      <c r="H43" s="89"/>
      <c r="I43" s="70"/>
      <c r="J43" s="70"/>
      <c r="K43" s="70"/>
      <c r="L43" s="70"/>
      <c r="M43" s="70"/>
      <c r="N43" s="70"/>
      <c r="O43" s="70"/>
      <c r="P43" s="36"/>
      <c r="Q43" s="36"/>
      <c r="R43" s="36"/>
      <c r="S43" s="36"/>
      <c r="T43" s="36"/>
      <c r="U43" s="36"/>
    </row>
    <row r="44" spans="1:21" s="68" customFormat="1" x14ac:dyDescent="0.2">
      <c r="A44" s="70"/>
      <c r="B44" s="69"/>
      <c r="C44" s="69"/>
      <c r="D44" s="97"/>
      <c r="E44" s="97"/>
      <c r="F44" s="1"/>
      <c r="G44" s="89"/>
      <c r="H44" s="89"/>
      <c r="I44" s="70"/>
      <c r="J44" s="70"/>
      <c r="K44" s="70"/>
      <c r="L44" s="70"/>
      <c r="M44" s="70"/>
      <c r="N44" s="70"/>
      <c r="O44" s="70"/>
      <c r="P44" s="36"/>
      <c r="Q44" s="36"/>
      <c r="R44" s="36"/>
      <c r="S44" s="36"/>
      <c r="T44" s="36"/>
      <c r="U44" s="36"/>
    </row>
    <row r="45" spans="1:21" s="68" customFormat="1" x14ac:dyDescent="0.2">
      <c r="A45" s="67"/>
      <c r="B45" s="69"/>
      <c r="C45" s="69"/>
      <c r="D45" s="97"/>
      <c r="E45" s="97"/>
      <c r="F45" s="1"/>
      <c r="G45" s="95"/>
      <c r="H45" s="95"/>
      <c r="I45" s="1"/>
      <c r="J45" s="1"/>
      <c r="K45" s="1"/>
      <c r="L45" s="70"/>
      <c r="M45" s="70"/>
      <c r="N45" s="70"/>
      <c r="O45" s="70"/>
      <c r="P45" s="36"/>
      <c r="Q45" s="36"/>
      <c r="R45" s="36"/>
      <c r="S45" s="36"/>
      <c r="T45" s="36"/>
      <c r="U45" s="36"/>
    </row>
    <row r="46" spans="1:21" s="68" customFormat="1" x14ac:dyDescent="0.2">
      <c r="A46" s="67"/>
      <c r="B46" s="69"/>
      <c r="C46" s="69"/>
      <c r="D46" s="97"/>
      <c r="E46" s="97"/>
      <c r="F46" s="1"/>
      <c r="G46" s="95"/>
      <c r="H46" s="95"/>
      <c r="I46" s="1"/>
      <c r="J46" s="1"/>
      <c r="K46" s="1"/>
      <c r="L46" s="70"/>
      <c r="M46" s="70"/>
      <c r="N46" s="70"/>
      <c r="O46" s="70"/>
      <c r="P46" s="36"/>
      <c r="Q46" s="36"/>
      <c r="R46" s="36"/>
      <c r="S46" s="36"/>
      <c r="T46" s="36"/>
      <c r="U46" s="36"/>
    </row>
    <row r="47" spans="1:21" s="68" customFormat="1" x14ac:dyDescent="0.2">
      <c r="A47" s="67"/>
      <c r="B47" s="69"/>
      <c r="C47" s="69"/>
      <c r="D47" s="97"/>
      <c r="E47" s="97"/>
      <c r="F47" s="69"/>
      <c r="G47" s="97"/>
      <c r="H47" s="97"/>
      <c r="I47" s="69"/>
      <c r="J47" s="69"/>
      <c r="K47" s="69"/>
      <c r="L47" s="70"/>
      <c r="M47" s="70"/>
      <c r="N47" s="70"/>
      <c r="O47" s="70"/>
      <c r="P47" s="36"/>
      <c r="Q47" s="36"/>
      <c r="R47" s="36"/>
      <c r="S47" s="36"/>
      <c r="T47" s="36"/>
      <c r="U47" s="36"/>
    </row>
    <row r="48" spans="1:21" x14ac:dyDescent="0.2">
      <c r="A48" s="67"/>
      <c r="B48" s="69"/>
      <c r="C48" s="69"/>
      <c r="D48" s="97"/>
      <c r="E48" s="97"/>
      <c r="F48" s="69"/>
      <c r="G48" s="97"/>
      <c r="H48" s="97"/>
      <c r="I48" s="69"/>
      <c r="J48" s="69"/>
      <c r="K48" s="69"/>
    </row>
    <row r="49" spans="1:11" x14ac:dyDescent="0.2">
      <c r="A49" s="69"/>
      <c r="B49" s="69"/>
      <c r="C49" s="69"/>
      <c r="D49" s="97"/>
      <c r="E49" s="97"/>
      <c r="F49" s="69"/>
      <c r="G49" s="97"/>
      <c r="H49" s="97"/>
      <c r="I49" s="69"/>
      <c r="J49" s="69"/>
      <c r="K49" s="69"/>
    </row>
    <row r="50" spans="1:11" x14ac:dyDescent="0.2">
      <c r="A50" s="69"/>
      <c r="B50" s="69"/>
      <c r="C50" s="69"/>
      <c r="D50" s="97"/>
      <c r="E50" s="97"/>
      <c r="F50" s="69"/>
      <c r="G50" s="97"/>
      <c r="H50" s="97"/>
      <c r="I50" s="69"/>
      <c r="J50" s="69"/>
      <c r="K50" s="69"/>
    </row>
    <row r="51" spans="1:1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1:11" x14ac:dyDescent="0.2"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"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B57" s="69"/>
      <c r="C57" s="69"/>
      <c r="D57" s="69"/>
      <c r="E57" s="69"/>
      <c r="F57" s="69"/>
      <c r="G57" s="69"/>
      <c r="H57" s="69"/>
      <c r="I57" s="69"/>
      <c r="J57" s="69"/>
      <c r="K57" s="69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H5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31.5703125" style="1" customWidth="1"/>
    <col min="3" max="6" width="8.42578125" style="1" customWidth="1"/>
    <col min="7" max="7" width="7.140625" style="1" bestFit="1" customWidth="1"/>
    <col min="8" max="8" width="7.140625" style="1" customWidth="1"/>
    <col min="9" max="9" width="9.85546875" style="1" customWidth="1"/>
    <col min="10" max="10" width="11.28515625" style="1" bestFit="1" customWidth="1"/>
    <col min="11" max="11" width="9.85546875" style="1" customWidth="1"/>
    <col min="12" max="12" width="1.7109375" style="1" customWidth="1"/>
    <col min="13" max="19" width="11.42578125" style="70"/>
    <col min="20" max="20" width="14.5703125" style="70" bestFit="1" customWidth="1"/>
    <col min="21" max="24" width="11.42578125" style="70"/>
    <col min="25" max="16384" width="11.42578125" style="36"/>
  </cols>
  <sheetData>
    <row r="1" spans="1:34" ht="36.75" customHeight="1" x14ac:dyDescent="0.2">
      <c r="A1" s="133"/>
      <c r="B1" s="134"/>
      <c r="C1" s="134"/>
      <c r="D1" s="134"/>
      <c r="E1" s="134"/>
      <c r="F1" s="134"/>
      <c r="G1" s="134"/>
      <c r="H1" s="134"/>
      <c r="I1" s="135"/>
      <c r="J1" s="134"/>
      <c r="K1" s="134"/>
      <c r="L1" s="136"/>
    </row>
    <row r="2" spans="1:34" x14ac:dyDescent="0.2">
      <c r="A2" s="9"/>
      <c r="B2" s="14"/>
      <c r="C2" s="14"/>
      <c r="D2" s="14"/>
      <c r="E2" s="14"/>
      <c r="F2" s="14"/>
      <c r="G2" s="14"/>
      <c r="H2" s="219"/>
      <c r="J2" s="14"/>
      <c r="K2" s="14"/>
      <c r="L2" s="137"/>
    </row>
    <row r="3" spans="1:34" x14ac:dyDescent="0.2">
      <c r="A3" s="9"/>
      <c r="B3" s="14"/>
      <c r="C3" s="14"/>
      <c r="D3" s="14"/>
      <c r="E3" s="14"/>
      <c r="F3" s="14"/>
      <c r="G3" s="14"/>
      <c r="H3" s="219"/>
      <c r="J3" s="14"/>
      <c r="K3" s="14"/>
      <c r="L3" s="137"/>
    </row>
    <row r="4" spans="1:34" x14ac:dyDescent="0.2">
      <c r="A4" s="9"/>
      <c r="B4" s="14"/>
      <c r="C4" s="14"/>
      <c r="D4" s="14"/>
      <c r="E4" s="14"/>
      <c r="F4" s="14"/>
      <c r="G4" s="14"/>
      <c r="H4" s="219"/>
      <c r="J4" s="14"/>
      <c r="K4" s="14"/>
      <c r="L4" s="78"/>
    </row>
    <row r="5" spans="1:34" x14ac:dyDescent="0.2">
      <c r="A5" s="9"/>
      <c r="B5" s="14"/>
      <c r="C5" s="14"/>
      <c r="D5" s="14"/>
      <c r="E5" s="14"/>
      <c r="F5" s="14"/>
      <c r="G5" s="14"/>
      <c r="H5" s="219"/>
      <c r="I5" s="14"/>
      <c r="J5" s="14"/>
      <c r="K5" s="14"/>
      <c r="L5" s="78"/>
      <c r="O5" s="244"/>
      <c r="P5" s="244"/>
      <c r="Q5" s="244"/>
    </row>
    <row r="6" spans="1:34" x14ac:dyDescent="0.2">
      <c r="A6" s="9"/>
      <c r="B6" s="14"/>
      <c r="C6" s="14"/>
      <c r="D6" s="14"/>
      <c r="E6" s="14"/>
      <c r="F6" s="14"/>
      <c r="G6" s="14"/>
      <c r="H6" s="219"/>
      <c r="I6" s="14"/>
      <c r="J6" s="14"/>
      <c r="K6" s="14"/>
      <c r="L6" s="78"/>
      <c r="O6" s="244"/>
      <c r="P6" s="244"/>
      <c r="Q6" s="244"/>
      <c r="T6" s="105"/>
      <c r="U6" s="105"/>
      <c r="V6" s="105"/>
      <c r="W6" s="105"/>
      <c r="X6" s="105"/>
      <c r="Y6" s="106"/>
      <c r="Z6" s="106"/>
    </row>
    <row r="7" spans="1:34" ht="15" customHeight="1" x14ac:dyDescent="0.2">
      <c r="B7" s="19"/>
      <c r="C7" s="277" t="s">
        <v>28</v>
      </c>
      <c r="D7" s="277"/>
      <c r="E7" s="277"/>
      <c r="F7" s="277"/>
      <c r="G7" s="277"/>
      <c r="H7" s="277"/>
      <c r="I7" s="277"/>
      <c r="J7" s="277"/>
      <c r="K7" s="277"/>
      <c r="L7" s="175"/>
      <c r="O7" s="244"/>
      <c r="P7" s="244"/>
      <c r="Q7" s="244"/>
      <c r="T7" s="105"/>
      <c r="U7" s="105"/>
      <c r="V7" s="105"/>
      <c r="W7" s="105"/>
      <c r="X7" s="105"/>
      <c r="Y7" s="106"/>
      <c r="Z7" s="106"/>
    </row>
    <row r="8" spans="1:34" ht="15" customHeight="1" x14ac:dyDescent="0.2">
      <c r="B8" s="19"/>
      <c r="C8" s="277" t="s">
        <v>29</v>
      </c>
      <c r="D8" s="277"/>
      <c r="E8" s="277"/>
      <c r="F8" s="277"/>
      <c r="G8" s="277"/>
      <c r="H8" s="277"/>
      <c r="I8" s="277"/>
      <c r="J8" s="277"/>
      <c r="K8" s="277"/>
      <c r="L8" s="175"/>
      <c r="O8" s="244"/>
      <c r="P8" s="244"/>
      <c r="Q8" s="244"/>
      <c r="T8" s="105"/>
      <c r="U8" s="105"/>
      <c r="V8" s="105"/>
      <c r="W8" s="105"/>
      <c r="X8" s="105"/>
      <c r="Y8" s="106"/>
      <c r="Z8" s="144"/>
      <c r="AA8" s="144"/>
      <c r="AB8" s="106"/>
    </row>
    <row r="9" spans="1:34" ht="15" customHeight="1" x14ac:dyDescent="0.2">
      <c r="B9" s="19"/>
      <c r="C9" s="277" t="s">
        <v>218</v>
      </c>
      <c r="D9" s="277"/>
      <c r="E9" s="277"/>
      <c r="F9" s="277"/>
      <c r="G9" s="277"/>
      <c r="H9" s="277"/>
      <c r="I9" s="277"/>
      <c r="J9" s="277"/>
      <c r="K9" s="277"/>
      <c r="L9" s="175"/>
      <c r="O9" s="244"/>
      <c r="P9" s="244"/>
      <c r="Q9" s="244"/>
      <c r="W9" s="228"/>
      <c r="X9" s="105"/>
      <c r="Y9" s="106"/>
      <c r="Z9" s="144"/>
      <c r="AA9" s="144"/>
      <c r="AB9" s="106"/>
    </row>
    <row r="10" spans="1:34" x14ac:dyDescent="0.2">
      <c r="A10" s="9"/>
      <c r="B10" s="14"/>
      <c r="C10" s="17"/>
      <c r="D10" s="17"/>
      <c r="E10" s="17"/>
      <c r="F10" s="17"/>
      <c r="G10" s="17"/>
      <c r="H10" s="218"/>
      <c r="I10" s="14"/>
      <c r="J10" s="14"/>
      <c r="K10" s="14"/>
      <c r="L10" s="78"/>
      <c r="O10" s="244"/>
      <c r="P10" s="244"/>
      <c r="Q10" s="244"/>
      <c r="W10" s="105"/>
      <c r="X10" s="105"/>
      <c r="Y10" s="106"/>
      <c r="Z10" s="106"/>
      <c r="AA10" s="106"/>
      <c r="AB10" s="106"/>
    </row>
    <row r="11" spans="1:34" ht="15" customHeight="1" x14ac:dyDescent="0.2">
      <c r="A11" s="9"/>
      <c r="C11" s="289"/>
      <c r="D11" s="289"/>
      <c r="E11" s="289"/>
      <c r="F11" s="289"/>
      <c r="G11" s="289"/>
      <c r="H11" s="289"/>
      <c r="I11" s="145"/>
      <c r="J11" s="145"/>
      <c r="K11" s="36"/>
      <c r="L11" s="78"/>
      <c r="O11" s="244"/>
      <c r="P11" s="244"/>
      <c r="Q11" s="244"/>
      <c r="W11" s="228"/>
      <c r="Y11" s="131"/>
      <c r="Z11" s="131"/>
      <c r="AA11" s="131"/>
      <c r="AB11" s="131"/>
      <c r="AC11" s="131"/>
    </row>
    <row r="12" spans="1:34" ht="30" customHeight="1" x14ac:dyDescent="0.2">
      <c r="A12" s="9"/>
      <c r="C12" s="17">
        <v>2019</v>
      </c>
      <c r="D12" s="17">
        <v>2020</v>
      </c>
      <c r="E12" s="17">
        <v>2021</v>
      </c>
      <c r="F12" s="17">
        <v>2022</v>
      </c>
      <c r="G12" s="204">
        <v>2023</v>
      </c>
      <c r="H12" s="218">
        <v>2024</v>
      </c>
      <c r="I12" s="279" t="s">
        <v>209</v>
      </c>
      <c r="J12" s="284" t="s">
        <v>123</v>
      </c>
      <c r="K12" s="145" t="s">
        <v>208</v>
      </c>
      <c r="L12" s="78"/>
      <c r="O12" s="70">
        <v>3</v>
      </c>
    </row>
    <row r="13" spans="1:34" ht="12" customHeight="1" x14ac:dyDescent="0.2">
      <c r="A13" s="9"/>
      <c r="C13" s="17"/>
      <c r="D13" s="17"/>
      <c r="E13" s="17"/>
      <c r="F13" s="17"/>
      <c r="I13" s="279"/>
      <c r="J13" s="288"/>
      <c r="K13" s="17"/>
      <c r="L13" s="78"/>
      <c r="O13" s="245">
        <v>2017</v>
      </c>
      <c r="P13" s="245">
        <v>2018</v>
      </c>
      <c r="Q13" s="245">
        <v>2019</v>
      </c>
      <c r="R13" s="245">
        <v>2020</v>
      </c>
      <c r="S13" s="245">
        <v>2021</v>
      </c>
      <c r="T13" s="245">
        <v>2022</v>
      </c>
      <c r="U13" s="245">
        <v>2023</v>
      </c>
      <c r="V13" s="245">
        <v>2024</v>
      </c>
      <c r="W13" s="229"/>
      <c r="X13" s="229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4" ht="15" x14ac:dyDescent="0.2">
      <c r="A14" s="9"/>
      <c r="B14" s="139" t="s">
        <v>30</v>
      </c>
      <c r="C14" s="146">
        <v>3755.8673333333336</v>
      </c>
      <c r="D14" s="146">
        <v>3722.5276666666664</v>
      </c>
      <c r="E14" s="146">
        <v>3500.1550000000002</v>
      </c>
      <c r="F14" s="146">
        <v>3701.4096666666665</v>
      </c>
      <c r="G14" s="146">
        <v>3867.8939999999998</v>
      </c>
      <c r="H14" s="215">
        <v>4152.6252271724625</v>
      </c>
      <c r="I14" s="216">
        <v>7.3614020232318333</v>
      </c>
      <c r="J14" s="216">
        <v>284.7312271724627</v>
      </c>
      <c r="K14" s="217">
        <v>100</v>
      </c>
      <c r="L14" s="78"/>
      <c r="M14" s="290" t="s">
        <v>31</v>
      </c>
      <c r="N14" s="290" t="s">
        <v>31</v>
      </c>
      <c r="O14" s="246">
        <v>3687123.666666667</v>
      </c>
      <c r="P14" s="246">
        <v>3663993.3333333335</v>
      </c>
      <c r="Q14" s="246">
        <v>3755867.3333333335</v>
      </c>
      <c r="R14" s="246">
        <v>3722527.6666666665</v>
      </c>
      <c r="S14" s="246">
        <v>3500155</v>
      </c>
      <c r="T14" s="246">
        <v>3701409.6666666665</v>
      </c>
      <c r="U14" s="246">
        <v>3867894</v>
      </c>
      <c r="V14" s="246">
        <v>4152625.2271724623</v>
      </c>
      <c r="W14" s="105" t="s">
        <v>185</v>
      </c>
      <c r="X14" s="246"/>
      <c r="Y14" s="194"/>
      <c r="Z14" s="194"/>
      <c r="AA14" s="194"/>
      <c r="AB14" s="194"/>
      <c r="AC14" s="195"/>
      <c r="AD14" s="195"/>
      <c r="AE14" s="195"/>
      <c r="AF14" s="195"/>
      <c r="AG14" s="195"/>
      <c r="AH14" s="195"/>
    </row>
    <row r="15" spans="1:34" ht="15" x14ac:dyDescent="0.2">
      <c r="A15" s="9"/>
      <c r="B15" s="1" t="s">
        <v>125</v>
      </c>
      <c r="C15" s="146">
        <v>244.9553333333333</v>
      </c>
      <c r="D15" s="146">
        <v>272.55200000000002</v>
      </c>
      <c r="E15" s="146">
        <v>200.18066666666664</v>
      </c>
      <c r="F15" s="146">
        <v>182.93433333333334</v>
      </c>
      <c r="G15" s="146">
        <v>195.06666666666669</v>
      </c>
      <c r="H15" s="215">
        <v>214.58010892770386</v>
      </c>
      <c r="I15" s="141">
        <v>10.003473476266489</v>
      </c>
      <c r="J15" s="141">
        <v>19.51344226103717</v>
      </c>
      <c r="K15" s="141">
        <v>5.1673362557162958</v>
      </c>
      <c r="L15" s="78"/>
      <c r="M15" s="290"/>
      <c r="N15" s="290"/>
      <c r="O15" s="246">
        <v>250554.99999999997</v>
      </c>
      <c r="P15" s="246">
        <v>229458</v>
      </c>
      <c r="Q15" s="246">
        <v>244955.33333333331</v>
      </c>
      <c r="R15" s="246">
        <v>272552</v>
      </c>
      <c r="S15" s="246">
        <v>200180.66666666663</v>
      </c>
      <c r="T15" s="246">
        <v>182934.33333333334</v>
      </c>
      <c r="U15" s="246">
        <v>195066.66666666669</v>
      </c>
      <c r="V15" s="246">
        <v>214580.10892770387</v>
      </c>
      <c r="W15" s="105" t="s">
        <v>186</v>
      </c>
      <c r="X15" s="246"/>
      <c r="Y15" s="194"/>
      <c r="Z15" s="194"/>
      <c r="AA15" s="194"/>
      <c r="AB15" s="194"/>
      <c r="AC15" s="195"/>
      <c r="AD15" s="195"/>
      <c r="AE15" s="195"/>
      <c r="AF15" s="195"/>
      <c r="AG15" s="195"/>
      <c r="AH15" s="195"/>
    </row>
    <row r="16" spans="1:34" ht="15" x14ac:dyDescent="0.2">
      <c r="A16" s="9"/>
      <c r="B16" s="1" t="s">
        <v>32</v>
      </c>
      <c r="C16" s="146">
        <v>100.85833333333333</v>
      </c>
      <c r="D16" s="146">
        <v>96.161999999999992</v>
      </c>
      <c r="E16" s="146">
        <v>43.022333333333336</v>
      </c>
      <c r="F16" s="146">
        <v>53.632333333333328</v>
      </c>
      <c r="G16" s="146">
        <v>71.914333333333332</v>
      </c>
      <c r="H16" s="215">
        <v>115.38116425143443</v>
      </c>
      <c r="I16" s="141">
        <v>60.442513895840563</v>
      </c>
      <c r="J16" s="141">
        <v>43.466830918101095</v>
      </c>
      <c r="K16" s="141">
        <v>2.7785113738760838</v>
      </c>
      <c r="L16" s="78"/>
      <c r="M16" s="290"/>
      <c r="N16" s="290"/>
      <c r="O16" s="246">
        <v>118012.66666666667</v>
      </c>
      <c r="P16" s="246">
        <v>105898.33333333336</v>
      </c>
      <c r="Q16" s="246">
        <v>100858.33333333333</v>
      </c>
      <c r="R16" s="246">
        <v>96161.999999999985</v>
      </c>
      <c r="S16" s="246">
        <v>43022.333333333336</v>
      </c>
      <c r="T16" s="246">
        <v>53632.333333333328</v>
      </c>
      <c r="U16" s="246">
        <v>71914.333333333328</v>
      </c>
      <c r="V16" s="246">
        <v>115381.16425143443</v>
      </c>
      <c r="W16" s="105" t="s">
        <v>187</v>
      </c>
      <c r="X16" s="246"/>
      <c r="Y16" s="194"/>
      <c r="Z16" s="194"/>
      <c r="AA16" s="194"/>
      <c r="AB16" s="194"/>
      <c r="AC16" s="195"/>
      <c r="AD16" s="195"/>
      <c r="AE16" s="195"/>
      <c r="AF16" s="195"/>
      <c r="AG16" s="195"/>
      <c r="AH16" s="195"/>
    </row>
    <row r="17" spans="1:34" x14ac:dyDescent="0.2">
      <c r="A17" s="9"/>
      <c r="B17" s="139"/>
      <c r="C17" s="149"/>
      <c r="D17" s="149"/>
      <c r="E17" s="149"/>
      <c r="F17" s="149"/>
      <c r="G17" s="149"/>
      <c r="H17" s="180"/>
      <c r="I17" s="150"/>
      <c r="J17" s="150"/>
      <c r="K17" s="150"/>
      <c r="L17" s="78"/>
      <c r="O17" s="247"/>
      <c r="P17" s="247"/>
      <c r="Q17" s="247"/>
      <c r="R17" s="247"/>
      <c r="S17" s="247"/>
      <c r="T17" s="247"/>
      <c r="U17" s="247"/>
      <c r="V17" s="247"/>
      <c r="X17" s="247"/>
      <c r="Y17" s="196"/>
      <c r="Z17" s="196"/>
      <c r="AA17" s="196"/>
      <c r="AB17" s="196"/>
      <c r="AC17" s="187"/>
      <c r="AD17" s="187"/>
      <c r="AE17" s="187"/>
      <c r="AF17" s="187"/>
      <c r="AG17" s="187"/>
      <c r="AH17" s="195"/>
    </row>
    <row r="18" spans="1:34" ht="15" x14ac:dyDescent="0.2">
      <c r="A18" s="9"/>
      <c r="B18" s="139" t="s">
        <v>33</v>
      </c>
      <c r="C18" s="151">
        <v>9700.2026666666643</v>
      </c>
      <c r="D18" s="151">
        <v>9649.5189999999984</v>
      </c>
      <c r="E18" s="151">
        <v>9226.413333333332</v>
      </c>
      <c r="F18" s="151">
        <v>10076.746999999999</v>
      </c>
      <c r="G18" s="151">
        <v>10427.190333333332</v>
      </c>
      <c r="H18" s="215">
        <v>10749.074610744667</v>
      </c>
      <c r="I18" s="216">
        <v>3.0869703834056184</v>
      </c>
      <c r="J18" s="216">
        <v>321.88427741133455</v>
      </c>
      <c r="K18" s="217">
        <v>100</v>
      </c>
      <c r="L18" s="78"/>
      <c r="M18" s="290" t="s">
        <v>184</v>
      </c>
      <c r="N18" s="248"/>
      <c r="O18" s="246">
        <v>9609081</v>
      </c>
      <c r="P18" s="246">
        <v>9581934.6666666642</v>
      </c>
      <c r="Q18" s="246">
        <v>9700202.6666666642</v>
      </c>
      <c r="R18" s="246">
        <v>9649518.9999999981</v>
      </c>
      <c r="S18" s="246">
        <v>9226413.3333333321</v>
      </c>
      <c r="T18" s="246">
        <v>10076747</v>
      </c>
      <c r="U18" s="246">
        <v>10427190.333333332</v>
      </c>
      <c r="V18" s="246">
        <v>10749074.610744666</v>
      </c>
      <c r="W18" s="105" t="s">
        <v>185</v>
      </c>
      <c r="X18" s="246"/>
      <c r="Y18" s="194"/>
      <c r="Z18" s="194"/>
      <c r="AA18" s="194"/>
      <c r="AB18" s="194"/>
      <c r="AC18" s="195"/>
      <c r="AD18" s="195"/>
      <c r="AE18" s="195"/>
      <c r="AF18" s="195"/>
      <c r="AG18" s="195"/>
      <c r="AH18" s="195"/>
    </row>
    <row r="19" spans="1:34" ht="15" x14ac:dyDescent="0.2">
      <c r="A19" s="9"/>
      <c r="B19" s="1" t="s">
        <v>125</v>
      </c>
      <c r="C19" s="151">
        <v>696.3893333333333</v>
      </c>
      <c r="D19" s="151">
        <v>725.31766666666658</v>
      </c>
      <c r="E19" s="151">
        <v>673.452</v>
      </c>
      <c r="F19" s="151">
        <v>697.17000000000007</v>
      </c>
      <c r="G19" s="151">
        <v>688.66499999999996</v>
      </c>
      <c r="H19" s="216">
        <v>666.33304113751319</v>
      </c>
      <c r="I19" s="141">
        <v>-3.2427898706173242</v>
      </c>
      <c r="J19" s="141">
        <v>-22.331958862486772</v>
      </c>
      <c r="K19" s="147">
        <v>16.046067359447743</v>
      </c>
      <c r="L19" s="78"/>
      <c r="M19" s="290"/>
      <c r="N19" s="70" t="s">
        <v>34</v>
      </c>
      <c r="O19" s="246">
        <v>734730.99999999988</v>
      </c>
      <c r="P19" s="246">
        <v>705420.00000000012</v>
      </c>
      <c r="Q19" s="246">
        <v>696389.33333333326</v>
      </c>
      <c r="R19" s="246">
        <v>725317.66666666663</v>
      </c>
      <c r="S19" s="246">
        <v>673452</v>
      </c>
      <c r="T19" s="246">
        <v>697170.00000000012</v>
      </c>
      <c r="U19" s="246">
        <v>688665</v>
      </c>
      <c r="V19" s="246">
        <v>666333.04113751324</v>
      </c>
      <c r="W19" s="105" t="s">
        <v>186</v>
      </c>
      <c r="X19" s="246"/>
      <c r="Y19" s="194"/>
      <c r="Z19" s="194"/>
      <c r="AA19" s="194"/>
      <c r="AB19" s="194"/>
      <c r="AC19" s="195"/>
      <c r="AD19" s="195"/>
      <c r="AE19" s="195"/>
      <c r="AF19" s="195"/>
      <c r="AG19" s="195"/>
      <c r="AH19" s="195"/>
    </row>
    <row r="20" spans="1:34" ht="15" x14ac:dyDescent="0.2">
      <c r="A20" s="9"/>
      <c r="B20" s="1" t="s">
        <v>32</v>
      </c>
      <c r="C20" s="151">
        <v>204.59800000000001</v>
      </c>
      <c r="D20" s="151">
        <v>194.43600000000001</v>
      </c>
      <c r="E20" s="151">
        <v>101.40433333333333</v>
      </c>
      <c r="F20" s="151">
        <v>135.80866666666665</v>
      </c>
      <c r="G20" s="151">
        <v>180.16099999999997</v>
      </c>
      <c r="H20" s="215">
        <v>232.15266340263375</v>
      </c>
      <c r="I20" s="141">
        <v>28.858445169950087</v>
      </c>
      <c r="J20" s="141">
        <v>51.991663402633776</v>
      </c>
      <c r="K20" s="148">
        <v>5.5905036140404931</v>
      </c>
      <c r="L20" s="78"/>
      <c r="M20" s="290"/>
      <c r="N20" s="248"/>
      <c r="O20" s="246">
        <v>216492.33333333331</v>
      </c>
      <c r="P20" s="246">
        <v>211398.33333333337</v>
      </c>
      <c r="Q20" s="246">
        <v>204598</v>
      </c>
      <c r="R20" s="246">
        <v>194436</v>
      </c>
      <c r="S20" s="246">
        <v>101404.33333333333</v>
      </c>
      <c r="T20" s="246">
        <v>135808.66666666666</v>
      </c>
      <c r="U20" s="246">
        <v>180160.99999999997</v>
      </c>
      <c r="V20" s="246">
        <v>232152.66340263374</v>
      </c>
      <c r="W20" s="105" t="s">
        <v>187</v>
      </c>
      <c r="X20" s="246"/>
      <c r="Y20" s="194"/>
      <c r="Z20" s="194"/>
      <c r="AA20" s="194"/>
      <c r="AB20" s="194"/>
      <c r="AC20" s="195"/>
      <c r="AD20" s="195"/>
      <c r="AE20" s="195"/>
      <c r="AF20" s="195"/>
      <c r="AG20" s="195"/>
      <c r="AH20" s="195"/>
    </row>
    <row r="21" spans="1:34" ht="12" customHeight="1" x14ac:dyDescent="0.2">
      <c r="A21" s="9"/>
      <c r="C21" s="122"/>
      <c r="D21" s="122"/>
      <c r="E21" s="122"/>
      <c r="F21" s="122"/>
      <c r="G21" s="76"/>
      <c r="H21" s="76"/>
      <c r="I21" s="123"/>
      <c r="J21" s="123"/>
      <c r="K21" s="123"/>
      <c r="L21" s="78"/>
      <c r="O21" s="249"/>
      <c r="P21" s="249"/>
      <c r="Q21" s="249"/>
      <c r="R21" s="249"/>
      <c r="S21" s="249"/>
    </row>
    <row r="22" spans="1:34" ht="12" customHeight="1" x14ac:dyDescent="0.2">
      <c r="A22" s="9"/>
      <c r="C22" s="122"/>
      <c r="D22" s="122"/>
      <c r="E22" s="122"/>
      <c r="F22" s="122"/>
      <c r="G22" s="76"/>
      <c r="H22" s="76"/>
      <c r="I22" s="123"/>
      <c r="J22" s="123"/>
      <c r="K22" s="123"/>
      <c r="L22" s="78"/>
      <c r="O22" s="249"/>
      <c r="P22" s="249"/>
      <c r="Q22" s="249"/>
      <c r="R22" s="249"/>
      <c r="S22" s="249"/>
    </row>
    <row r="23" spans="1:34" x14ac:dyDescent="0.2">
      <c r="A23" s="294" t="s">
        <v>35</v>
      </c>
      <c r="B23" s="286"/>
      <c r="C23" s="286"/>
      <c r="D23" s="286"/>
      <c r="E23" s="286" t="s">
        <v>36</v>
      </c>
      <c r="F23" s="286"/>
      <c r="G23" s="286"/>
      <c r="H23" s="286"/>
      <c r="I23" s="286"/>
      <c r="J23" s="286"/>
      <c r="K23" s="286"/>
      <c r="L23" s="78"/>
      <c r="O23" s="249"/>
      <c r="P23" s="249"/>
      <c r="Q23" s="249"/>
      <c r="R23" s="249"/>
      <c r="S23" s="249"/>
    </row>
    <row r="24" spans="1:34" x14ac:dyDescent="0.2">
      <c r="A24" s="295" t="s">
        <v>37</v>
      </c>
      <c r="B24" s="296"/>
      <c r="C24" s="296"/>
      <c r="D24" s="296"/>
      <c r="E24" s="293" t="s">
        <v>38</v>
      </c>
      <c r="F24" s="293"/>
      <c r="G24" s="293"/>
      <c r="H24" s="293"/>
      <c r="I24" s="293"/>
      <c r="J24" s="293"/>
      <c r="K24" s="293"/>
      <c r="L24" s="78"/>
      <c r="O24" s="249"/>
      <c r="P24" s="249"/>
      <c r="Q24" s="249"/>
      <c r="R24" s="249"/>
      <c r="S24" s="249"/>
    </row>
    <row r="25" spans="1:34" x14ac:dyDescent="0.2">
      <c r="A25" s="291" t="s">
        <v>149</v>
      </c>
      <c r="B25" s="292"/>
      <c r="C25" s="292"/>
      <c r="D25" s="292"/>
      <c r="E25" s="293" t="s">
        <v>149</v>
      </c>
      <c r="F25" s="293"/>
      <c r="G25" s="293"/>
      <c r="H25" s="293"/>
      <c r="I25" s="293"/>
      <c r="J25" s="293"/>
      <c r="K25" s="293"/>
      <c r="L25" s="78"/>
      <c r="O25" s="249"/>
      <c r="P25" s="249"/>
      <c r="Q25" s="249"/>
      <c r="R25" s="249"/>
      <c r="S25" s="249"/>
    </row>
    <row r="26" spans="1:34" x14ac:dyDescent="0.2">
      <c r="A26" s="9"/>
      <c r="C26" s="122"/>
      <c r="D26" s="122"/>
      <c r="E26" s="122"/>
      <c r="F26" s="122"/>
      <c r="G26" s="76"/>
      <c r="H26" s="76"/>
      <c r="I26" s="123"/>
      <c r="J26" s="123"/>
      <c r="K26" s="123"/>
      <c r="L26" s="78"/>
    </row>
    <row r="27" spans="1:34" x14ac:dyDescent="0.2">
      <c r="A27" s="9"/>
      <c r="C27" s="122"/>
      <c r="D27" s="122"/>
      <c r="E27" s="122"/>
      <c r="F27" s="122"/>
      <c r="G27" s="76"/>
      <c r="H27" s="76"/>
      <c r="I27" s="123"/>
      <c r="J27" s="123"/>
      <c r="K27" s="123"/>
      <c r="L27" s="78"/>
      <c r="O27" s="250"/>
    </row>
    <row r="28" spans="1:34" x14ac:dyDescent="0.2">
      <c r="A28" s="9"/>
      <c r="C28" s="122"/>
      <c r="D28" s="122"/>
      <c r="E28" s="122"/>
      <c r="F28" s="122"/>
      <c r="G28" s="76"/>
      <c r="H28" s="76"/>
      <c r="I28" s="123"/>
      <c r="J28" s="123"/>
      <c r="K28" s="123"/>
      <c r="L28" s="78"/>
    </row>
    <row r="29" spans="1:34" x14ac:dyDescent="0.2">
      <c r="A29" s="9"/>
      <c r="C29" s="122"/>
      <c r="D29" s="122"/>
      <c r="E29" s="122"/>
      <c r="F29" s="122"/>
      <c r="G29" s="76"/>
      <c r="H29" s="76"/>
      <c r="I29" s="123"/>
      <c r="J29" s="123"/>
      <c r="K29" s="123"/>
      <c r="L29" s="78"/>
    </row>
    <row r="30" spans="1:34" x14ac:dyDescent="0.2">
      <c r="A30" s="9"/>
      <c r="C30" s="122"/>
      <c r="D30" s="122"/>
      <c r="E30" s="122"/>
      <c r="F30" s="122"/>
      <c r="G30" s="76"/>
      <c r="H30" s="76"/>
      <c r="I30" s="123"/>
      <c r="J30" s="123"/>
      <c r="K30" s="123"/>
      <c r="L30" s="78"/>
    </row>
    <row r="31" spans="1:34" x14ac:dyDescent="0.2">
      <c r="A31" s="9"/>
      <c r="C31" s="122"/>
      <c r="D31" s="122"/>
      <c r="E31" s="122"/>
      <c r="F31" s="122"/>
      <c r="G31" s="76"/>
      <c r="H31" s="76"/>
      <c r="I31" s="123"/>
      <c r="J31" s="123"/>
      <c r="K31" s="123"/>
      <c r="L31" s="78"/>
    </row>
    <row r="32" spans="1:34" x14ac:dyDescent="0.2">
      <c r="A32" s="9"/>
      <c r="C32" s="122"/>
      <c r="D32" s="122"/>
      <c r="E32" s="122"/>
      <c r="F32" s="122"/>
      <c r="G32" s="76"/>
      <c r="H32" s="76"/>
      <c r="I32" s="123"/>
      <c r="J32" s="123"/>
      <c r="K32" s="123"/>
      <c r="L32" s="78"/>
    </row>
    <row r="33" spans="1:28" x14ac:dyDescent="0.2">
      <c r="A33" s="9"/>
      <c r="C33" s="122"/>
      <c r="D33" s="122"/>
      <c r="E33" s="122"/>
      <c r="F33" s="122"/>
      <c r="G33" s="76"/>
      <c r="H33" s="76"/>
      <c r="I33" s="123"/>
      <c r="J33" s="123"/>
      <c r="K33" s="123"/>
      <c r="L33" s="78"/>
    </row>
    <row r="34" spans="1:28" x14ac:dyDescent="0.2">
      <c r="A34" s="9"/>
      <c r="C34" s="122"/>
      <c r="D34" s="122"/>
      <c r="E34" s="122"/>
      <c r="F34" s="122"/>
      <c r="G34" s="76"/>
      <c r="H34" s="76"/>
      <c r="I34" s="123"/>
      <c r="J34" s="123"/>
      <c r="K34" s="123"/>
      <c r="L34" s="78"/>
    </row>
    <row r="35" spans="1:28" x14ac:dyDescent="0.2">
      <c r="A35" s="9"/>
      <c r="C35" s="122"/>
      <c r="D35" s="122"/>
      <c r="E35" s="122"/>
      <c r="F35" s="122"/>
      <c r="G35" s="76"/>
      <c r="H35" s="76"/>
      <c r="I35" s="123"/>
      <c r="J35" s="123"/>
      <c r="K35" s="123"/>
      <c r="L35" s="78"/>
    </row>
    <row r="36" spans="1:28" x14ac:dyDescent="0.2">
      <c r="A36" s="9"/>
      <c r="C36" s="122"/>
      <c r="D36" s="122"/>
      <c r="E36" s="122"/>
      <c r="F36" s="122"/>
      <c r="G36" s="76"/>
      <c r="H36" s="76"/>
      <c r="I36" s="123"/>
      <c r="J36" s="123"/>
      <c r="K36" s="123"/>
      <c r="L36" s="78"/>
    </row>
    <row r="37" spans="1:28" x14ac:dyDescent="0.2">
      <c r="A37" s="9"/>
      <c r="C37" s="122"/>
      <c r="D37" s="122"/>
      <c r="E37" s="122"/>
      <c r="F37" s="122"/>
      <c r="G37" s="76"/>
      <c r="H37" s="76"/>
      <c r="I37" s="123"/>
      <c r="J37" s="123"/>
      <c r="K37" s="123"/>
      <c r="L37" s="78"/>
    </row>
    <row r="38" spans="1:28" x14ac:dyDescent="0.2">
      <c r="A38" s="9"/>
      <c r="C38" s="122"/>
      <c r="D38" s="122"/>
      <c r="E38" s="122"/>
      <c r="F38" s="122"/>
      <c r="G38" s="76"/>
      <c r="H38" s="76"/>
      <c r="I38" s="123"/>
      <c r="J38" s="123"/>
      <c r="K38" s="123"/>
      <c r="L38" s="78"/>
    </row>
    <row r="39" spans="1:28" x14ac:dyDescent="0.2">
      <c r="A39" s="9"/>
      <c r="C39" s="122"/>
      <c r="D39" s="122"/>
      <c r="E39" s="122"/>
      <c r="F39" s="122"/>
      <c r="G39" s="76"/>
      <c r="H39" s="76"/>
      <c r="I39" s="123"/>
      <c r="J39" s="123"/>
      <c r="K39" s="123"/>
      <c r="L39" s="78"/>
    </row>
    <row r="40" spans="1:28" x14ac:dyDescent="0.2">
      <c r="A40" s="172"/>
      <c r="C40" s="122"/>
      <c r="D40" s="122"/>
      <c r="E40" s="122"/>
      <c r="F40" s="122"/>
      <c r="G40" s="76"/>
      <c r="H40" s="76"/>
      <c r="I40" s="123"/>
      <c r="J40" s="123"/>
      <c r="K40" s="123"/>
      <c r="L40" s="78"/>
    </row>
    <row r="41" spans="1:28" x14ac:dyDescent="0.2">
      <c r="A41" s="172" t="s">
        <v>158</v>
      </c>
      <c r="B41" s="71"/>
      <c r="C41" s="122"/>
      <c r="D41" s="122"/>
      <c r="E41" s="122"/>
      <c r="F41" s="122"/>
      <c r="G41" s="76"/>
      <c r="H41" s="76"/>
      <c r="I41" s="123"/>
      <c r="J41" s="123"/>
      <c r="K41" s="123"/>
      <c r="L41" s="78"/>
    </row>
    <row r="42" spans="1:28" x14ac:dyDescent="0.2">
      <c r="A42" s="166"/>
      <c r="B42" s="4"/>
      <c r="C42" s="4"/>
      <c r="D42" s="4"/>
      <c r="E42" s="4"/>
      <c r="F42" s="4"/>
      <c r="G42" s="4"/>
      <c r="H42" s="4"/>
      <c r="I42" s="4"/>
      <c r="J42" s="4"/>
      <c r="K42" s="4"/>
      <c r="L42" s="79"/>
    </row>
    <row r="43" spans="1:28" s="71" customForma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36"/>
      <c r="Z43" s="36"/>
      <c r="AA43" s="36"/>
      <c r="AB43" s="36"/>
    </row>
    <row r="44" spans="1:28" s="71" customFormat="1" x14ac:dyDescent="0.2">
      <c r="C44" s="89"/>
      <c r="D44" s="89"/>
      <c r="E44" s="89"/>
      <c r="F44" s="89"/>
      <c r="G44" s="89"/>
      <c r="H44" s="89"/>
      <c r="I44" s="152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36"/>
      <c r="Z44" s="36"/>
      <c r="AA44" s="36"/>
      <c r="AB44" s="36"/>
    </row>
    <row r="45" spans="1:28" s="71" customFormat="1" x14ac:dyDescent="0.2">
      <c r="C45" s="89"/>
      <c r="D45" s="89"/>
      <c r="E45" s="89"/>
      <c r="F45" s="89"/>
      <c r="G45" s="89"/>
      <c r="H45" s="89"/>
      <c r="I45" s="152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36"/>
      <c r="Z45" s="36"/>
      <c r="AA45" s="36"/>
      <c r="AB45" s="36"/>
    </row>
    <row r="46" spans="1:28" s="71" customFormat="1" x14ac:dyDescent="0.2">
      <c r="A46" s="70"/>
      <c r="B46" s="70"/>
      <c r="C46" s="89"/>
      <c r="D46" s="89"/>
      <c r="E46" s="89"/>
      <c r="F46" s="89"/>
      <c r="G46" s="89"/>
      <c r="H46" s="8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36"/>
      <c r="Z46" s="36"/>
      <c r="AA46" s="36"/>
      <c r="AB46" s="36"/>
    </row>
    <row r="47" spans="1:28" s="71" customFormat="1" x14ac:dyDescent="0.2">
      <c r="A47" s="69"/>
      <c r="B47" s="69"/>
      <c r="C47" s="97"/>
      <c r="D47" s="97"/>
      <c r="E47" s="97"/>
      <c r="F47" s="89"/>
      <c r="G47" s="89"/>
      <c r="H47" s="8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36"/>
      <c r="Z47" s="36"/>
      <c r="AA47" s="36"/>
      <c r="AB47" s="36"/>
    </row>
    <row r="48" spans="1:28" s="71" customFormat="1" x14ac:dyDescent="0.2">
      <c r="A48" s="69"/>
      <c r="B48" s="70" t="s">
        <v>39</v>
      </c>
      <c r="C48" s="97"/>
      <c r="D48" s="97"/>
      <c r="E48" s="97"/>
      <c r="F48" s="89"/>
      <c r="G48" s="89"/>
      <c r="H48" s="8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36"/>
      <c r="Z48" s="36"/>
      <c r="AA48" s="36"/>
      <c r="AB48" s="36"/>
    </row>
    <row r="49" spans="1:28" s="71" customFormat="1" x14ac:dyDescent="0.2">
      <c r="A49" s="69"/>
      <c r="B49" s="70" t="s">
        <v>34</v>
      </c>
      <c r="C49" s="97"/>
      <c r="D49" s="97"/>
      <c r="E49" s="97"/>
      <c r="F49" s="89"/>
      <c r="G49" s="89"/>
      <c r="H49" s="8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36"/>
      <c r="Z49" s="36"/>
      <c r="AA49" s="36"/>
      <c r="AB49" s="36"/>
    </row>
    <row r="50" spans="1:28" s="71" customFormat="1" x14ac:dyDescent="0.2">
      <c r="A50" s="69"/>
      <c r="B50" s="69"/>
      <c r="C50" s="69"/>
      <c r="D50" s="69"/>
      <c r="E50" s="69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36"/>
      <c r="Z50" s="36"/>
      <c r="AA50" s="36"/>
      <c r="AB50" s="36"/>
    </row>
    <row r="51" spans="1:28" s="71" customFormat="1" x14ac:dyDescent="0.2">
      <c r="A51" s="69"/>
      <c r="B51" s="69"/>
      <c r="C51" s="69"/>
      <c r="D51" s="69"/>
      <c r="E51" s="69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36"/>
      <c r="Z51" s="36"/>
      <c r="AA51" s="36"/>
      <c r="AB51" s="36"/>
    </row>
    <row r="52" spans="1:28" s="71" customFormat="1" x14ac:dyDescent="0.2">
      <c r="A52" s="69"/>
      <c r="B52" s="69"/>
      <c r="C52" s="69"/>
      <c r="D52" s="69"/>
      <c r="E52" s="69"/>
      <c r="F52" s="70"/>
      <c r="G52" s="152"/>
      <c r="H52" s="152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36"/>
      <c r="Z52" s="36"/>
      <c r="AA52" s="36"/>
      <c r="AB52" s="36"/>
    </row>
    <row r="53" spans="1:28" s="71" customFormat="1" x14ac:dyDescent="0.2">
      <c r="A53" s="69"/>
      <c r="B53" s="69"/>
      <c r="C53" s="69"/>
      <c r="D53" s="69"/>
      <c r="E53" s="69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36"/>
      <c r="Z53" s="36"/>
      <c r="AA53" s="36"/>
      <c r="AB53" s="36"/>
    </row>
    <row r="54" spans="1:28" s="71" customFormat="1" x14ac:dyDescent="0.2">
      <c r="A54" s="69"/>
      <c r="B54" s="69"/>
      <c r="C54" s="69"/>
      <c r="D54" s="69"/>
      <c r="E54" s="69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36"/>
      <c r="Z54" s="36"/>
      <c r="AA54" s="36"/>
      <c r="AB54" s="36"/>
    </row>
    <row r="55" spans="1:28" s="71" customFormat="1" x14ac:dyDescent="0.2">
      <c r="A55" s="69"/>
      <c r="B55" s="69"/>
      <c r="C55" s="69"/>
      <c r="D55" s="69"/>
      <c r="E55" s="69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36"/>
      <c r="Z55" s="36"/>
      <c r="AA55" s="36"/>
      <c r="AB55" s="36"/>
    </row>
    <row r="56" spans="1:28" x14ac:dyDescent="0.2">
      <c r="A56" s="69"/>
      <c r="B56" s="69"/>
      <c r="C56" s="69"/>
      <c r="D56" s="69"/>
      <c r="E56" s="69"/>
    </row>
  </sheetData>
  <mergeCells count="15"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  <mergeCell ref="C7:K7"/>
    <mergeCell ref="C8:K8"/>
    <mergeCell ref="C9:K9"/>
    <mergeCell ref="I12:I13"/>
    <mergeCell ref="J12:J13"/>
    <mergeCell ref="C11:H11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F59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17.5703125" style="1" customWidth="1"/>
    <col min="3" max="3" width="13.85546875" style="1" customWidth="1"/>
    <col min="4" max="5" width="10.85546875" style="1" customWidth="1"/>
    <col min="6" max="6" width="8.28515625" style="1" customWidth="1"/>
    <col min="7" max="8" width="8.42578125" style="1" customWidth="1"/>
    <col min="9" max="10" width="10.85546875" style="1" customWidth="1"/>
    <col min="11" max="11" width="3" style="1" customWidth="1"/>
    <col min="12" max="12" width="8.28515625" style="70" customWidth="1"/>
    <col min="13" max="13" width="9" style="143" customWidth="1"/>
    <col min="14" max="15" width="11.140625" style="143" customWidth="1"/>
    <col min="16" max="16" width="11.28515625" style="143" customWidth="1"/>
    <col min="17" max="21" width="10.85546875" style="143"/>
    <col min="22" max="24" width="10.85546875" style="70"/>
    <col min="25" max="16384" width="10.85546875" style="36"/>
  </cols>
  <sheetData>
    <row r="1" spans="1:32" ht="31.5" customHeight="1" x14ac:dyDescent="0.2">
      <c r="A1" s="133"/>
      <c r="B1" s="134"/>
      <c r="C1" s="134"/>
      <c r="D1" s="134"/>
      <c r="E1" s="134"/>
      <c r="F1" s="134"/>
      <c r="G1" s="134"/>
      <c r="H1" s="134"/>
      <c r="I1" s="135"/>
      <c r="J1" s="134"/>
      <c r="K1" s="136"/>
      <c r="L1" s="152"/>
    </row>
    <row r="2" spans="1:32" x14ac:dyDescent="0.2">
      <c r="A2" s="9"/>
      <c r="B2" s="14"/>
      <c r="C2" s="14"/>
      <c r="D2" s="14"/>
      <c r="E2" s="14"/>
      <c r="F2" s="14"/>
      <c r="G2" s="14"/>
      <c r="H2" s="219"/>
      <c r="J2" s="14"/>
      <c r="K2" s="137"/>
      <c r="L2" s="152"/>
    </row>
    <row r="3" spans="1:32" x14ac:dyDescent="0.2">
      <c r="A3" s="9"/>
      <c r="B3" s="14"/>
      <c r="C3" s="14"/>
      <c r="D3" s="14"/>
      <c r="E3" s="14"/>
      <c r="F3" s="14"/>
      <c r="G3" s="14"/>
      <c r="H3" s="219"/>
      <c r="J3" s="14"/>
      <c r="K3" s="137"/>
      <c r="L3" s="152"/>
    </row>
    <row r="4" spans="1:32" x14ac:dyDescent="0.2">
      <c r="A4" s="9"/>
      <c r="B4" s="14"/>
      <c r="C4" s="14"/>
      <c r="D4" s="14"/>
      <c r="E4" s="14"/>
      <c r="F4" s="14"/>
      <c r="G4" s="14"/>
      <c r="H4" s="219"/>
      <c r="J4" s="14"/>
      <c r="K4" s="78"/>
    </row>
    <row r="5" spans="1:32" x14ac:dyDescent="0.2">
      <c r="A5" s="9"/>
      <c r="B5" s="14"/>
      <c r="C5" s="14"/>
      <c r="D5" s="14"/>
      <c r="E5" s="14"/>
      <c r="F5" s="14"/>
      <c r="G5" s="14"/>
      <c r="H5" s="219"/>
      <c r="I5" s="14"/>
      <c r="J5" s="14"/>
      <c r="K5" s="78"/>
    </row>
    <row r="6" spans="1:32" x14ac:dyDescent="0.2">
      <c r="A6" s="9"/>
      <c r="B6" s="14"/>
      <c r="C6" s="14"/>
      <c r="D6" s="14"/>
      <c r="E6" s="14"/>
      <c r="F6" s="14"/>
      <c r="G6" s="14"/>
      <c r="H6" s="219"/>
      <c r="I6" s="14"/>
      <c r="J6" s="14"/>
      <c r="K6" s="78"/>
    </row>
    <row r="7" spans="1:32" ht="15" customHeight="1" x14ac:dyDescent="0.2">
      <c r="B7" s="176"/>
      <c r="C7" s="297" t="s">
        <v>223</v>
      </c>
      <c r="D7" s="297"/>
      <c r="E7" s="297"/>
      <c r="F7" s="297"/>
      <c r="G7" s="297"/>
      <c r="H7" s="297"/>
      <c r="I7" s="297"/>
      <c r="J7" s="297"/>
      <c r="K7" s="177"/>
    </row>
    <row r="8" spans="1:32" ht="15" customHeight="1" x14ac:dyDescent="0.2">
      <c r="A8" s="178"/>
      <c r="B8" s="176"/>
      <c r="C8" s="297" t="s">
        <v>219</v>
      </c>
      <c r="D8" s="297"/>
      <c r="E8" s="297"/>
      <c r="F8" s="297"/>
      <c r="G8" s="297"/>
      <c r="H8" s="297"/>
      <c r="I8" s="297"/>
      <c r="J8" s="297"/>
      <c r="K8" s="177"/>
    </row>
    <row r="9" spans="1:32" x14ac:dyDescent="0.2">
      <c r="A9" s="9"/>
      <c r="B9" s="14"/>
      <c r="C9" s="17"/>
      <c r="D9" s="17"/>
      <c r="E9" s="17"/>
      <c r="F9" s="17"/>
      <c r="G9" s="17"/>
      <c r="H9" s="218"/>
      <c r="I9" s="14"/>
      <c r="J9" s="14"/>
      <c r="K9" s="78"/>
      <c r="M9" s="251"/>
      <c r="Q9" s="251"/>
      <c r="S9" s="251"/>
    </row>
    <row r="10" spans="1:32" ht="12.75" customHeight="1" x14ac:dyDescent="0.2">
      <c r="A10" s="9"/>
      <c r="C10" s="289"/>
      <c r="D10" s="289"/>
      <c r="E10" s="289"/>
      <c r="F10" s="289"/>
      <c r="G10" s="289"/>
      <c r="H10" s="289"/>
      <c r="I10" s="279" t="s">
        <v>202</v>
      </c>
      <c r="J10" s="14"/>
      <c r="K10" s="78"/>
      <c r="M10" s="283"/>
      <c r="N10" s="283"/>
      <c r="O10" s="91"/>
      <c r="P10" s="143">
        <v>3</v>
      </c>
      <c r="Q10" s="238"/>
      <c r="T10" s="229"/>
      <c r="U10" s="229"/>
    </row>
    <row r="11" spans="1:32" x14ac:dyDescent="0.2">
      <c r="A11" s="9"/>
      <c r="C11" s="205">
        <v>2019</v>
      </c>
      <c r="D11" s="205">
        <v>2020</v>
      </c>
      <c r="E11" s="205">
        <v>2021</v>
      </c>
      <c r="F11" s="205">
        <v>2022</v>
      </c>
      <c r="G11" s="205">
        <v>2023</v>
      </c>
      <c r="H11" s="220">
        <v>2024</v>
      </c>
      <c r="I11" s="279"/>
      <c r="J11" s="14"/>
      <c r="K11" s="78"/>
      <c r="O11" s="143">
        <v>2017</v>
      </c>
      <c r="P11" s="143">
        <v>2018</v>
      </c>
      <c r="Q11" s="143">
        <v>2019</v>
      </c>
      <c r="R11" s="143">
        <v>2020</v>
      </c>
      <c r="S11" s="143">
        <v>2021</v>
      </c>
      <c r="T11" s="143">
        <v>2022</v>
      </c>
      <c r="U11" s="143">
        <v>2023</v>
      </c>
      <c r="V11" s="143">
        <v>2024</v>
      </c>
      <c r="W11" s="143"/>
      <c r="X11" s="143"/>
      <c r="Y11" s="46"/>
      <c r="Z11" s="46"/>
    </row>
    <row r="12" spans="1:32" x14ac:dyDescent="0.2">
      <c r="A12" s="9"/>
      <c r="C12" s="138"/>
      <c r="D12" s="17"/>
      <c r="E12" s="17"/>
      <c r="F12" s="17"/>
      <c r="G12" s="17"/>
      <c r="H12" s="218"/>
      <c r="I12" s="17"/>
      <c r="J12" s="14"/>
      <c r="K12" s="78"/>
      <c r="M12" s="229"/>
      <c r="O12" s="255">
        <v>42795</v>
      </c>
      <c r="P12" s="255">
        <v>43160</v>
      </c>
      <c r="Q12" s="255">
        <v>43525</v>
      </c>
      <c r="R12" s="255">
        <v>43891</v>
      </c>
      <c r="S12" s="255">
        <v>44256</v>
      </c>
      <c r="T12" s="255">
        <v>44621</v>
      </c>
      <c r="U12" s="255">
        <v>44986</v>
      </c>
      <c r="V12" s="255">
        <v>45352</v>
      </c>
      <c r="W12" s="252"/>
      <c r="X12" s="252"/>
      <c r="Y12" s="197"/>
      <c r="Z12" s="197"/>
    </row>
    <row r="13" spans="1:32" ht="15" x14ac:dyDescent="0.2">
      <c r="A13" s="9"/>
      <c r="B13" s="139" t="s">
        <v>18</v>
      </c>
      <c r="C13" s="213">
        <v>1938</v>
      </c>
      <c r="D13" s="213">
        <v>2203</v>
      </c>
      <c r="E13" s="213">
        <v>5302</v>
      </c>
      <c r="F13" s="213">
        <v>4196</v>
      </c>
      <c r="G13" s="213">
        <v>2568</v>
      </c>
      <c r="H13" s="213">
        <v>1906</v>
      </c>
      <c r="I13" s="212">
        <v>-25.778816199376941</v>
      </c>
      <c r="J13" s="14"/>
      <c r="K13" s="78"/>
      <c r="L13" s="190" t="s">
        <v>188</v>
      </c>
      <c r="M13" s="256"/>
      <c r="N13" s="257" t="s">
        <v>18</v>
      </c>
      <c r="O13" s="242">
        <v>2085</v>
      </c>
      <c r="P13" s="242">
        <v>2385</v>
      </c>
      <c r="Q13" s="242">
        <v>1938</v>
      </c>
      <c r="R13" s="242">
        <v>2203</v>
      </c>
      <c r="S13" s="242">
        <v>5302</v>
      </c>
      <c r="T13" s="242">
        <v>4196</v>
      </c>
      <c r="U13" s="242">
        <v>2568</v>
      </c>
      <c r="V13" s="242">
        <v>1906</v>
      </c>
      <c r="W13" s="252"/>
      <c r="X13" s="252"/>
      <c r="Y13" s="197"/>
      <c r="Z13" s="197"/>
      <c r="AA13" s="198"/>
      <c r="AB13" s="198"/>
      <c r="AC13" s="198"/>
      <c r="AD13" s="198"/>
      <c r="AE13" s="198"/>
      <c r="AF13" s="198"/>
    </row>
    <row r="14" spans="1:32" ht="15" x14ac:dyDescent="0.2">
      <c r="A14" s="9"/>
      <c r="B14" s="1" t="s">
        <v>40</v>
      </c>
      <c r="C14" s="140">
        <v>17</v>
      </c>
      <c r="D14" s="140">
        <v>101</v>
      </c>
      <c r="E14" s="140">
        <v>83</v>
      </c>
      <c r="F14" s="140">
        <v>302</v>
      </c>
      <c r="G14" s="140">
        <v>242</v>
      </c>
      <c r="H14" s="140">
        <v>187</v>
      </c>
      <c r="I14" s="212">
        <v>-22.72727272727273</v>
      </c>
      <c r="J14" s="14"/>
      <c r="K14" s="78"/>
      <c r="L14" s="190" t="s">
        <v>189</v>
      </c>
      <c r="M14" s="256"/>
      <c r="N14" s="257" t="s">
        <v>40</v>
      </c>
      <c r="O14" s="253">
        <v>213</v>
      </c>
      <c r="P14" s="253">
        <v>34</v>
      </c>
      <c r="Q14" s="253">
        <v>17</v>
      </c>
      <c r="R14" s="253">
        <v>101</v>
      </c>
      <c r="S14" s="253">
        <v>83</v>
      </c>
      <c r="T14" s="253">
        <v>302</v>
      </c>
      <c r="U14" s="253">
        <v>242</v>
      </c>
      <c r="V14" s="253">
        <v>187</v>
      </c>
      <c r="W14" s="252"/>
      <c r="X14" s="252"/>
      <c r="Y14" s="197"/>
      <c r="Z14" s="197"/>
      <c r="AA14" s="198"/>
      <c r="AB14" s="198"/>
      <c r="AC14" s="198"/>
      <c r="AD14" s="198"/>
      <c r="AE14" s="198"/>
      <c r="AF14" s="198"/>
    </row>
    <row r="15" spans="1:32" ht="15" x14ac:dyDescent="0.2">
      <c r="A15" s="9"/>
      <c r="B15" s="1" t="s">
        <v>41</v>
      </c>
      <c r="C15" s="140">
        <v>894</v>
      </c>
      <c r="D15" s="140">
        <v>1180</v>
      </c>
      <c r="E15" s="140">
        <v>4141</v>
      </c>
      <c r="F15" s="140">
        <v>2913</v>
      </c>
      <c r="G15" s="140">
        <v>1754</v>
      </c>
      <c r="H15" s="140">
        <v>1163</v>
      </c>
      <c r="I15" s="212">
        <v>-33.694412770809578</v>
      </c>
      <c r="J15" s="14"/>
      <c r="K15" s="78"/>
      <c r="L15" s="190" t="s">
        <v>190</v>
      </c>
      <c r="M15" s="256"/>
      <c r="N15" s="257" t="s">
        <v>41</v>
      </c>
      <c r="O15" s="242">
        <v>780</v>
      </c>
      <c r="P15" s="242">
        <v>1378</v>
      </c>
      <c r="Q15" s="242">
        <v>894</v>
      </c>
      <c r="R15" s="242">
        <v>1180</v>
      </c>
      <c r="S15" s="242">
        <v>4141</v>
      </c>
      <c r="T15" s="242">
        <v>2913</v>
      </c>
      <c r="U15" s="242">
        <v>1754</v>
      </c>
      <c r="V15" s="242">
        <v>1163</v>
      </c>
      <c r="W15" s="252"/>
      <c r="X15" s="252"/>
      <c r="Y15" s="197"/>
      <c r="Z15" s="197"/>
      <c r="AA15" s="198"/>
      <c r="AB15" s="198"/>
      <c r="AC15" s="198"/>
      <c r="AD15" s="198"/>
      <c r="AE15" s="198"/>
      <c r="AF15" s="198"/>
    </row>
    <row r="16" spans="1:32" ht="15" x14ac:dyDescent="0.2">
      <c r="A16" s="9"/>
      <c r="B16" s="1" t="s">
        <v>21</v>
      </c>
      <c r="C16" s="140">
        <v>911</v>
      </c>
      <c r="D16" s="140">
        <v>1281</v>
      </c>
      <c r="E16" s="140">
        <v>4224</v>
      </c>
      <c r="F16" s="140">
        <v>3215</v>
      </c>
      <c r="G16" s="140">
        <v>1996</v>
      </c>
      <c r="H16" s="140">
        <v>1350</v>
      </c>
      <c r="I16" s="212">
        <v>-32.364729458917843</v>
      </c>
      <c r="J16" s="14"/>
      <c r="K16" s="78"/>
      <c r="L16" s="190" t="s">
        <v>191</v>
      </c>
      <c r="M16" s="256"/>
      <c r="N16" s="257" t="s">
        <v>21</v>
      </c>
      <c r="O16" s="242">
        <v>993</v>
      </c>
      <c r="P16" s="242">
        <v>1412</v>
      </c>
      <c r="Q16" s="242">
        <v>911</v>
      </c>
      <c r="R16" s="242">
        <v>1281</v>
      </c>
      <c r="S16" s="242">
        <v>4224</v>
      </c>
      <c r="T16" s="242">
        <v>3215</v>
      </c>
      <c r="U16" s="242">
        <v>1996</v>
      </c>
      <c r="V16" s="242">
        <v>1350</v>
      </c>
      <c r="W16" s="252"/>
      <c r="X16" s="252"/>
      <c r="Y16" s="197"/>
      <c r="Z16" s="197"/>
      <c r="AA16" s="198"/>
      <c r="AB16" s="198"/>
      <c r="AC16" s="198"/>
      <c r="AD16" s="198"/>
      <c r="AE16" s="198"/>
      <c r="AF16" s="198"/>
    </row>
    <row r="17" spans="1:32" ht="15" x14ac:dyDescent="0.2">
      <c r="A17" s="9" t="s">
        <v>11</v>
      </c>
      <c r="B17" s="1" t="s">
        <v>42</v>
      </c>
      <c r="C17" s="140">
        <v>1027</v>
      </c>
      <c r="D17" s="140">
        <v>922</v>
      </c>
      <c r="E17" s="140">
        <v>1078</v>
      </c>
      <c r="F17" s="140">
        <v>981</v>
      </c>
      <c r="G17" s="140">
        <v>572</v>
      </c>
      <c r="H17" s="140">
        <v>556</v>
      </c>
      <c r="I17" s="212">
        <v>-2.7972027972028024</v>
      </c>
      <c r="J17" s="14"/>
      <c r="K17" s="78"/>
      <c r="L17" s="190" t="s">
        <v>192</v>
      </c>
      <c r="M17" s="256"/>
      <c r="N17" s="257" t="s">
        <v>42</v>
      </c>
      <c r="O17" s="242">
        <v>1092</v>
      </c>
      <c r="P17" s="242">
        <v>973</v>
      </c>
      <c r="Q17" s="242">
        <v>1027</v>
      </c>
      <c r="R17" s="242">
        <v>922</v>
      </c>
      <c r="S17" s="242">
        <v>1078</v>
      </c>
      <c r="T17" s="242">
        <v>981</v>
      </c>
      <c r="U17" s="242">
        <v>572</v>
      </c>
      <c r="V17" s="242">
        <v>556</v>
      </c>
      <c r="W17" s="252"/>
      <c r="X17" s="252"/>
      <c r="Y17" s="197"/>
      <c r="Z17" s="197"/>
      <c r="AA17" s="198"/>
      <c r="AB17" s="198"/>
      <c r="AC17" s="198"/>
      <c r="AD17" s="198"/>
      <c r="AE17" s="198"/>
      <c r="AF17" s="198"/>
    </row>
    <row r="18" spans="1:32" ht="12" customHeight="1" x14ac:dyDescent="0.2">
      <c r="A18" s="9"/>
      <c r="C18" s="122"/>
      <c r="I18" s="123"/>
      <c r="J18" s="123"/>
      <c r="K18" s="78"/>
      <c r="M18" s="258"/>
      <c r="N18" s="259"/>
      <c r="O18" s="260"/>
    </row>
    <row r="19" spans="1:32" ht="12" customHeight="1" x14ac:dyDescent="0.2">
      <c r="A19" s="9"/>
      <c r="C19" s="122"/>
      <c r="D19" s="122"/>
      <c r="E19" s="76"/>
      <c r="F19" s="76"/>
      <c r="G19" s="76"/>
      <c r="H19" s="76"/>
      <c r="I19" s="123"/>
      <c r="J19" s="123"/>
      <c r="K19" s="78"/>
      <c r="L19" s="89"/>
      <c r="M19" s="261"/>
      <c r="N19" s="261"/>
      <c r="O19" s="261"/>
      <c r="P19" s="261"/>
      <c r="Q19" s="261"/>
      <c r="R19" s="261"/>
    </row>
    <row r="20" spans="1:32" ht="14.25" x14ac:dyDescent="0.2">
      <c r="A20" s="9"/>
      <c r="C20" s="292" t="s">
        <v>126</v>
      </c>
      <c r="D20" s="292"/>
      <c r="E20" s="292"/>
      <c r="F20" s="292"/>
      <c r="G20" s="292"/>
      <c r="H20" s="292"/>
      <c r="I20" s="189"/>
      <c r="J20" s="189"/>
      <c r="K20" s="78"/>
      <c r="M20" s="258"/>
      <c r="N20" s="258"/>
      <c r="O20" s="258" t="s">
        <v>103</v>
      </c>
      <c r="P20" s="258"/>
      <c r="Q20" s="258"/>
      <c r="R20" s="258"/>
    </row>
    <row r="21" spans="1:32" x14ac:dyDescent="0.2">
      <c r="A21" s="9"/>
      <c r="C21" s="292" t="s">
        <v>220</v>
      </c>
      <c r="D21" s="292"/>
      <c r="E21" s="292"/>
      <c r="F21" s="292"/>
      <c r="G21" s="292"/>
      <c r="H21" s="292"/>
      <c r="I21" s="189"/>
      <c r="J21" s="189"/>
      <c r="K21" s="78"/>
      <c r="M21" s="261"/>
      <c r="N21" s="258"/>
      <c r="O21" s="258"/>
      <c r="P21" s="258"/>
      <c r="Q21" s="258"/>
      <c r="R21" s="258"/>
    </row>
    <row r="22" spans="1:32" x14ac:dyDescent="0.2">
      <c r="A22" s="9"/>
      <c r="C22" s="122"/>
      <c r="D22" s="122"/>
      <c r="E22" s="76"/>
      <c r="F22" s="76"/>
      <c r="G22" s="76"/>
      <c r="H22" s="76"/>
      <c r="I22" s="123"/>
      <c r="J22" s="123"/>
      <c r="K22" s="78"/>
      <c r="M22" s="261"/>
      <c r="N22" s="258"/>
      <c r="O22" s="258"/>
      <c r="P22" s="258"/>
      <c r="Q22" s="258"/>
      <c r="R22" s="258"/>
    </row>
    <row r="23" spans="1:32" x14ac:dyDescent="0.2">
      <c r="A23" s="9"/>
      <c r="C23" s="122"/>
      <c r="D23" s="122"/>
      <c r="E23" s="76"/>
      <c r="F23" s="76"/>
      <c r="G23" s="76"/>
      <c r="H23" s="76"/>
      <c r="I23" s="123"/>
      <c r="J23" s="123"/>
      <c r="K23" s="78"/>
      <c r="M23" s="258"/>
      <c r="N23" s="258"/>
      <c r="O23" s="258"/>
      <c r="P23" s="258"/>
      <c r="Q23" s="258"/>
      <c r="R23" s="258"/>
    </row>
    <row r="24" spans="1:32" x14ac:dyDescent="0.2">
      <c r="A24" s="9"/>
      <c r="C24" s="122"/>
      <c r="D24" s="122"/>
      <c r="E24" s="76"/>
      <c r="F24" s="76"/>
      <c r="G24" s="76"/>
      <c r="H24" s="76"/>
      <c r="I24" s="123"/>
      <c r="J24" s="123"/>
      <c r="K24" s="78"/>
      <c r="M24" s="258"/>
      <c r="N24" s="261"/>
      <c r="O24" s="261"/>
      <c r="P24" s="261"/>
      <c r="Q24" s="261"/>
      <c r="R24" s="261"/>
    </row>
    <row r="25" spans="1:32" x14ac:dyDescent="0.2">
      <c r="A25" s="9"/>
      <c r="C25" s="122"/>
      <c r="D25" s="122"/>
      <c r="E25" s="76"/>
      <c r="F25" s="76"/>
      <c r="G25" s="76"/>
      <c r="H25" s="76"/>
      <c r="I25" s="123"/>
      <c r="J25" s="123"/>
      <c r="K25" s="78"/>
      <c r="M25" s="258"/>
    </row>
    <row r="26" spans="1:32" x14ac:dyDescent="0.2">
      <c r="A26" s="9"/>
      <c r="C26" s="122"/>
      <c r="D26" s="122"/>
      <c r="E26" s="76"/>
      <c r="F26" s="76"/>
      <c r="G26" s="76"/>
      <c r="H26" s="76"/>
      <c r="I26" s="123"/>
      <c r="J26" s="123"/>
      <c r="K26" s="78"/>
      <c r="M26" s="258"/>
    </row>
    <row r="27" spans="1:32" x14ac:dyDescent="0.2">
      <c r="A27" s="9"/>
      <c r="C27" s="122"/>
      <c r="D27" s="122"/>
      <c r="E27" s="76"/>
      <c r="F27" s="76"/>
      <c r="G27" s="76"/>
      <c r="H27" s="76"/>
      <c r="I27" s="123"/>
      <c r="J27" s="123"/>
      <c r="K27" s="78"/>
    </row>
    <row r="28" spans="1:32" x14ac:dyDescent="0.2">
      <c r="A28" s="9"/>
      <c r="C28" s="122"/>
      <c r="D28" s="122"/>
      <c r="E28" s="76"/>
      <c r="F28" s="76"/>
      <c r="G28" s="76"/>
      <c r="H28" s="76"/>
      <c r="I28" s="123"/>
      <c r="J28" s="123"/>
      <c r="K28" s="78"/>
    </row>
    <row r="29" spans="1:32" x14ac:dyDescent="0.2">
      <c r="A29" s="9"/>
      <c r="C29" s="122"/>
      <c r="D29" s="122"/>
      <c r="E29" s="76"/>
      <c r="F29" s="76"/>
      <c r="G29" s="76"/>
      <c r="H29" s="76"/>
      <c r="I29" s="123"/>
      <c r="J29" s="123"/>
      <c r="K29" s="78"/>
    </row>
    <row r="30" spans="1:32" x14ac:dyDescent="0.2">
      <c r="A30" s="9"/>
      <c r="C30" s="122"/>
      <c r="D30" s="122"/>
      <c r="E30" s="76"/>
      <c r="F30" s="76"/>
      <c r="G30" s="76"/>
      <c r="H30" s="76"/>
      <c r="I30" s="123"/>
      <c r="J30" s="123"/>
      <c r="K30" s="78"/>
    </row>
    <row r="31" spans="1:32" x14ac:dyDescent="0.2">
      <c r="A31" s="9"/>
      <c r="C31" s="122"/>
      <c r="D31" s="122"/>
      <c r="E31" s="76"/>
      <c r="F31" s="76"/>
      <c r="G31" s="76"/>
      <c r="H31" s="76"/>
      <c r="I31" s="123"/>
      <c r="J31" s="123"/>
      <c r="K31" s="78"/>
    </row>
    <row r="32" spans="1:32" x14ac:dyDescent="0.2">
      <c r="A32" s="9"/>
      <c r="C32" s="122"/>
      <c r="D32" s="122"/>
      <c r="E32" s="76"/>
      <c r="F32" s="76"/>
      <c r="G32" s="76"/>
      <c r="H32" s="76"/>
      <c r="I32" s="123"/>
      <c r="J32" s="123"/>
      <c r="K32" s="78"/>
    </row>
    <row r="33" spans="1:26" x14ac:dyDescent="0.2">
      <c r="A33" s="9"/>
      <c r="C33" s="122"/>
      <c r="D33" s="122"/>
      <c r="E33" s="76"/>
      <c r="F33" s="76"/>
      <c r="G33" s="76"/>
      <c r="H33" s="76"/>
      <c r="I33" s="123"/>
      <c r="J33" s="123"/>
      <c r="K33" s="78"/>
    </row>
    <row r="34" spans="1:26" x14ac:dyDescent="0.2">
      <c r="A34" s="9"/>
      <c r="C34" s="122"/>
      <c r="D34" s="122"/>
      <c r="E34" s="76"/>
      <c r="F34" s="76"/>
      <c r="G34" s="76"/>
      <c r="H34" s="76"/>
      <c r="I34" s="123"/>
      <c r="J34" s="123"/>
      <c r="K34" s="78"/>
    </row>
    <row r="35" spans="1:26" x14ac:dyDescent="0.2">
      <c r="A35" s="9"/>
      <c r="C35" s="122"/>
      <c r="D35" s="122"/>
      <c r="E35" s="76"/>
      <c r="F35" s="76"/>
      <c r="G35" s="76"/>
      <c r="H35" s="76"/>
      <c r="I35" s="123"/>
      <c r="J35" s="123"/>
      <c r="K35" s="78"/>
    </row>
    <row r="36" spans="1:26" x14ac:dyDescent="0.2">
      <c r="A36" s="9"/>
      <c r="C36" s="122"/>
      <c r="D36" s="122"/>
      <c r="E36" s="76"/>
      <c r="F36" s="76"/>
      <c r="G36" s="76"/>
      <c r="H36" s="76"/>
      <c r="I36" s="123"/>
      <c r="J36" s="123"/>
      <c r="K36" s="78"/>
    </row>
    <row r="37" spans="1:26" x14ac:dyDescent="0.2">
      <c r="A37" s="9"/>
      <c r="C37" s="122"/>
      <c r="D37" s="122"/>
      <c r="E37" s="76"/>
      <c r="F37" s="76"/>
      <c r="G37" s="76"/>
      <c r="H37" s="76"/>
      <c r="I37" s="123"/>
      <c r="J37" s="123"/>
      <c r="K37" s="78"/>
    </row>
    <row r="38" spans="1:26" x14ac:dyDescent="0.2">
      <c r="A38" s="9"/>
      <c r="C38" s="122"/>
      <c r="D38" s="122"/>
      <c r="E38" s="76"/>
      <c r="F38" s="76"/>
      <c r="G38" s="76"/>
      <c r="H38" s="76"/>
      <c r="I38" s="123"/>
      <c r="J38" s="123"/>
      <c r="K38" s="78"/>
    </row>
    <row r="39" spans="1:26" x14ac:dyDescent="0.2">
      <c r="A39" s="9"/>
      <c r="C39" s="122"/>
      <c r="D39" s="122"/>
      <c r="E39" s="76"/>
      <c r="F39" s="76"/>
      <c r="G39" s="76"/>
      <c r="H39" s="76"/>
      <c r="I39" s="123"/>
      <c r="J39" s="123"/>
      <c r="K39" s="78"/>
    </row>
    <row r="40" spans="1:26" x14ac:dyDescent="0.2">
      <c r="A40" s="9"/>
      <c r="C40" s="122"/>
      <c r="D40" s="122"/>
      <c r="E40" s="76"/>
      <c r="F40" s="76"/>
      <c r="G40" s="76"/>
      <c r="H40" s="76"/>
      <c r="I40" s="123"/>
      <c r="J40" s="123"/>
      <c r="K40" s="78"/>
    </row>
    <row r="41" spans="1:26" x14ac:dyDescent="0.2">
      <c r="A41" s="5"/>
      <c r="B41" s="165" t="s">
        <v>43</v>
      </c>
      <c r="C41" s="122"/>
      <c r="D41" s="122"/>
      <c r="E41" s="76"/>
      <c r="F41" s="76"/>
      <c r="G41" s="76"/>
      <c r="H41" s="76"/>
      <c r="I41" s="123"/>
      <c r="J41" s="123"/>
      <c r="K41" s="78"/>
    </row>
    <row r="42" spans="1:26" x14ac:dyDescent="0.2">
      <c r="A42" s="3"/>
      <c r="B42" s="166" t="s">
        <v>142</v>
      </c>
      <c r="C42" s="4"/>
      <c r="D42" s="4"/>
      <c r="E42" s="4"/>
      <c r="F42" s="4"/>
      <c r="G42" s="4"/>
      <c r="H42" s="4"/>
      <c r="I42" s="4"/>
      <c r="J42" s="4"/>
      <c r="K42" s="79"/>
    </row>
    <row r="43" spans="1:26" s="71" customFormat="1" x14ac:dyDescent="0.2">
      <c r="A43" s="70"/>
      <c r="B43" s="70"/>
      <c r="C43" s="142"/>
      <c r="D43" s="142"/>
      <c r="E43" s="69"/>
      <c r="F43" s="70"/>
      <c r="G43" s="89"/>
      <c r="H43" s="89"/>
      <c r="I43" s="70"/>
      <c r="J43" s="70"/>
      <c r="K43" s="70"/>
      <c r="L43" s="70"/>
      <c r="M43" s="143"/>
      <c r="N43" s="143"/>
      <c r="O43" s="143"/>
      <c r="P43" s="143"/>
      <c r="Q43" s="143"/>
      <c r="R43" s="143"/>
      <c r="S43" s="143"/>
      <c r="T43" s="143"/>
      <c r="U43" s="143"/>
      <c r="V43" s="70"/>
      <c r="W43" s="70"/>
      <c r="X43" s="70"/>
      <c r="Y43" s="36"/>
      <c r="Z43" s="36"/>
    </row>
    <row r="44" spans="1:26" s="71" customFormat="1" x14ac:dyDescent="0.2">
      <c r="A44" s="70"/>
      <c r="B44" s="70"/>
      <c r="C44" s="97"/>
      <c r="D44" s="97"/>
      <c r="E44" s="69"/>
      <c r="F44" s="70"/>
      <c r="G44" s="89"/>
      <c r="H44" s="89"/>
      <c r="I44" s="70"/>
      <c r="J44" s="70"/>
      <c r="K44" s="70"/>
      <c r="L44" s="70"/>
      <c r="M44" s="143"/>
      <c r="N44" s="143"/>
      <c r="O44" s="143"/>
      <c r="P44" s="143"/>
      <c r="Q44" s="143"/>
      <c r="R44" s="143"/>
      <c r="S44" s="143"/>
      <c r="T44" s="143"/>
      <c r="U44" s="143"/>
      <c r="V44" s="70"/>
      <c r="W44" s="70"/>
      <c r="X44" s="70"/>
      <c r="Y44" s="36"/>
      <c r="Z44" s="36"/>
    </row>
    <row r="45" spans="1:26" s="71" customFormat="1" x14ac:dyDescent="0.2">
      <c r="A45" s="70"/>
      <c r="B45" s="70"/>
      <c r="C45" s="97"/>
      <c r="D45" s="97"/>
      <c r="E45" s="69"/>
      <c r="F45" s="70"/>
      <c r="G45" s="89"/>
      <c r="H45" s="89"/>
      <c r="I45" s="70"/>
      <c r="J45" s="70"/>
      <c r="K45" s="70"/>
      <c r="L45" s="70"/>
      <c r="M45" s="143"/>
      <c r="N45" s="143"/>
      <c r="O45" s="143"/>
      <c r="P45" s="143"/>
      <c r="Q45" s="143"/>
      <c r="R45" s="143"/>
      <c r="S45" s="143"/>
      <c r="T45" s="143"/>
      <c r="U45" s="143"/>
      <c r="V45" s="70"/>
      <c r="W45" s="70"/>
      <c r="X45" s="70"/>
      <c r="Y45" s="36"/>
      <c r="Z45" s="36"/>
    </row>
    <row r="46" spans="1:26" s="71" customFormat="1" x14ac:dyDescent="0.2">
      <c r="A46" s="70"/>
      <c r="B46" s="70"/>
      <c r="C46" s="97"/>
      <c r="D46" s="97"/>
      <c r="E46" s="69"/>
      <c r="F46" s="70"/>
      <c r="G46" s="70"/>
      <c r="H46" s="70"/>
      <c r="I46" s="70"/>
      <c r="J46" s="70"/>
      <c r="K46" s="70"/>
      <c r="L46" s="70"/>
      <c r="M46" s="143"/>
      <c r="N46" s="143"/>
      <c r="O46" s="143"/>
      <c r="P46" s="143"/>
      <c r="Q46" s="143"/>
      <c r="R46" s="143"/>
      <c r="S46" s="143"/>
      <c r="T46" s="143"/>
      <c r="U46" s="143"/>
      <c r="V46" s="70"/>
      <c r="W46" s="70"/>
      <c r="X46" s="70"/>
      <c r="Y46" s="36"/>
      <c r="Z46" s="36"/>
    </row>
    <row r="47" spans="1:26" s="71" customFormat="1" x14ac:dyDescent="0.2">
      <c r="A47" s="70"/>
      <c r="B47" s="70"/>
      <c r="C47" s="143"/>
      <c r="D47" s="143"/>
      <c r="E47" s="70"/>
      <c r="F47" s="70"/>
      <c r="G47" s="70"/>
      <c r="H47" s="70"/>
      <c r="I47" s="70"/>
      <c r="J47" s="70"/>
      <c r="K47" s="70"/>
      <c r="L47" s="70"/>
      <c r="M47" s="143"/>
      <c r="N47" s="143"/>
      <c r="O47" s="143"/>
      <c r="P47" s="143"/>
      <c r="Q47" s="143"/>
      <c r="R47" s="143"/>
      <c r="S47" s="143"/>
      <c r="T47" s="143"/>
      <c r="U47" s="143"/>
      <c r="V47" s="70"/>
      <c r="W47" s="70"/>
      <c r="X47" s="70"/>
      <c r="Y47" s="36"/>
      <c r="Z47" s="36"/>
    </row>
    <row r="56" spans="1:1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2"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x14ac:dyDescent="0.2">
      <c r="B59" s="69"/>
      <c r="C59" s="69"/>
      <c r="D59" s="69"/>
      <c r="E59" s="69"/>
      <c r="F59" s="69"/>
      <c r="G59" s="69"/>
      <c r="H59" s="69"/>
      <c r="I59" s="69"/>
      <c r="J59" s="69"/>
      <c r="K59" s="69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9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73" customWidth="1"/>
    <col min="2" max="2" width="13" style="73" customWidth="1"/>
    <col min="3" max="5" width="10.42578125" style="73" customWidth="1"/>
    <col min="6" max="8" width="10.42578125" style="44" customWidth="1"/>
    <col min="9" max="11" width="10.85546875" style="44" customWidth="1"/>
    <col min="12" max="12" width="1.7109375" style="44" customWidth="1"/>
    <col min="13" max="15" width="12.42578125" style="71" customWidth="1"/>
    <col min="16" max="16" width="14.140625" style="71" customWidth="1"/>
    <col min="17" max="17" width="16.7109375" style="71" customWidth="1"/>
    <col min="18" max="18" width="14" style="71" customWidth="1"/>
    <col min="19" max="19" width="19.28515625" style="71" customWidth="1"/>
    <col min="20" max="20" width="11.42578125" style="71"/>
    <col min="21" max="34" width="11.42578125" style="36"/>
    <col min="35" max="16384" width="11.42578125" style="37"/>
  </cols>
  <sheetData>
    <row r="1" spans="1:35" ht="31.5" customHeight="1" x14ac:dyDescent="0.2">
      <c r="A1" s="44"/>
      <c r="B1" s="34"/>
      <c r="C1" s="34"/>
      <c r="D1" s="34"/>
      <c r="E1" s="34"/>
      <c r="F1" s="34"/>
      <c r="G1" s="34"/>
      <c r="H1" s="34"/>
      <c r="I1" s="34"/>
      <c r="J1" s="34"/>
      <c r="K1" s="34"/>
      <c r="L1" s="117"/>
      <c r="P1" s="70" t="s">
        <v>44</v>
      </c>
      <c r="Q1" s="70"/>
      <c r="R1" s="70"/>
    </row>
    <row r="2" spans="1:35" ht="15" x14ac:dyDescent="0.25">
      <c r="A2" s="44"/>
      <c r="B2" s="39"/>
      <c r="C2" s="39"/>
      <c r="D2" s="39"/>
      <c r="E2" s="39"/>
      <c r="F2" s="39"/>
      <c r="G2" s="39"/>
      <c r="H2" s="39"/>
      <c r="I2" s="39"/>
      <c r="J2" s="39"/>
      <c r="K2" s="39"/>
      <c r="L2" s="118"/>
      <c r="N2" s="71">
        <v>2017</v>
      </c>
      <c r="O2" s="71">
        <v>1</v>
      </c>
      <c r="P2" s="80">
        <v>111994.49250000002</v>
      </c>
      <c r="Q2" s="262">
        <v>42736</v>
      </c>
      <c r="R2" s="263"/>
      <c r="AH2" s="81"/>
      <c r="AI2" s="199"/>
    </row>
    <row r="3" spans="1:35" ht="15" x14ac:dyDescent="0.25">
      <c r="A3" s="44"/>
      <c r="B3" s="39"/>
      <c r="C3" s="39"/>
      <c r="D3" s="39"/>
      <c r="E3" s="39"/>
      <c r="F3" s="39"/>
      <c r="G3" s="39"/>
      <c r="H3" s="39"/>
      <c r="I3" s="39"/>
      <c r="J3" s="39"/>
      <c r="K3" s="39"/>
      <c r="L3" s="118"/>
      <c r="N3" s="71">
        <v>2017</v>
      </c>
      <c r="O3" s="71">
        <v>2</v>
      </c>
      <c r="P3" s="80">
        <v>127776.7095</v>
      </c>
      <c r="Q3" s="262">
        <v>42767</v>
      </c>
      <c r="R3" s="263"/>
      <c r="AH3" s="81"/>
      <c r="AI3" s="199"/>
    </row>
    <row r="4" spans="1:35" ht="15" x14ac:dyDescent="0.25">
      <c r="A4" s="44"/>
      <c r="B4" s="39"/>
      <c r="C4" s="39"/>
      <c r="D4" s="39"/>
      <c r="E4" s="39"/>
      <c r="F4" s="39"/>
      <c r="G4" s="39"/>
      <c r="H4" s="39"/>
      <c r="I4" s="39"/>
      <c r="J4" s="39"/>
      <c r="K4" s="39"/>
      <c r="L4" s="119"/>
      <c r="N4" s="71">
        <v>2017</v>
      </c>
      <c r="O4" s="71">
        <v>3</v>
      </c>
      <c r="P4" s="80">
        <v>134718.367</v>
      </c>
      <c r="Q4" s="262">
        <v>42795</v>
      </c>
      <c r="R4" s="263"/>
      <c r="AH4" s="81"/>
      <c r="AI4" s="199"/>
    </row>
    <row r="5" spans="1:35" ht="15" x14ac:dyDescent="0.25">
      <c r="A5" s="44"/>
      <c r="B5" s="39"/>
      <c r="C5" s="39"/>
      <c r="D5" s="39"/>
      <c r="E5" s="39"/>
      <c r="F5" s="39"/>
      <c r="G5" s="39"/>
      <c r="H5" s="39"/>
      <c r="I5" s="39"/>
      <c r="J5" s="39"/>
      <c r="K5" s="39"/>
      <c r="L5" s="119"/>
      <c r="N5" s="71">
        <v>2017</v>
      </c>
      <c r="O5" s="71">
        <v>4</v>
      </c>
      <c r="P5" s="80">
        <v>110856.32149999999</v>
      </c>
      <c r="Q5" s="262">
        <v>42826</v>
      </c>
      <c r="R5" s="263"/>
      <c r="AH5" s="81"/>
      <c r="AI5" s="199"/>
    </row>
    <row r="6" spans="1:35" ht="15" x14ac:dyDescent="0.25">
      <c r="A6" s="44"/>
      <c r="B6" s="39"/>
      <c r="C6" s="39"/>
      <c r="D6" s="39"/>
      <c r="E6" s="39"/>
      <c r="F6" s="39"/>
      <c r="G6" s="39"/>
      <c r="H6" s="39"/>
      <c r="I6" s="39"/>
      <c r="J6" s="39"/>
      <c r="K6" s="39"/>
      <c r="L6" s="119"/>
      <c r="N6" s="71">
        <v>2017</v>
      </c>
      <c r="O6" s="71">
        <v>5</v>
      </c>
      <c r="P6" s="80">
        <v>122693.2775</v>
      </c>
      <c r="Q6" s="262">
        <v>42856</v>
      </c>
      <c r="R6" s="263"/>
      <c r="AH6" s="81"/>
      <c r="AI6" s="199"/>
    </row>
    <row r="7" spans="1:35" ht="15" customHeight="1" x14ac:dyDescent="0.25">
      <c r="A7" s="44"/>
      <c r="B7" s="39"/>
      <c r="C7" s="298" t="s">
        <v>136</v>
      </c>
      <c r="D7" s="298"/>
      <c r="E7" s="298"/>
      <c r="F7" s="298"/>
      <c r="G7" s="298"/>
      <c r="H7" s="298"/>
      <c r="I7" s="298"/>
      <c r="J7" s="298"/>
      <c r="K7" s="298"/>
      <c r="L7" s="119"/>
      <c r="M7" s="70"/>
      <c r="N7" s="71">
        <v>2017</v>
      </c>
      <c r="O7" s="71">
        <v>6</v>
      </c>
      <c r="P7" s="80">
        <v>124835.4025</v>
      </c>
      <c r="Q7" s="262">
        <v>42887</v>
      </c>
      <c r="R7" s="263"/>
      <c r="AH7" s="81"/>
      <c r="AI7" s="199"/>
    </row>
    <row r="8" spans="1:35" ht="15" customHeight="1" x14ac:dyDescent="0.25">
      <c r="A8" s="44"/>
      <c r="B8" s="39"/>
      <c r="C8" s="277" t="s">
        <v>211</v>
      </c>
      <c r="D8" s="277"/>
      <c r="E8" s="277"/>
      <c r="F8" s="277"/>
      <c r="G8" s="277"/>
      <c r="H8" s="277"/>
      <c r="I8" s="277"/>
      <c r="J8" s="277"/>
      <c r="K8" s="277"/>
      <c r="L8" s="119"/>
      <c r="N8" s="71">
        <v>2017</v>
      </c>
      <c r="O8" s="71">
        <v>7</v>
      </c>
      <c r="P8" s="80">
        <v>129286.52500000001</v>
      </c>
      <c r="Q8" s="262">
        <v>42917</v>
      </c>
      <c r="R8" s="263"/>
      <c r="AH8" s="81"/>
      <c r="AI8" s="199"/>
    </row>
    <row r="9" spans="1:35" ht="15" x14ac:dyDescent="0.25">
      <c r="A9" s="44"/>
      <c r="B9" s="39"/>
      <c r="C9" s="42"/>
      <c r="D9" s="42"/>
      <c r="E9" s="42"/>
      <c r="F9" s="42"/>
      <c r="G9" s="42"/>
      <c r="H9" s="42"/>
      <c r="I9" s="39"/>
      <c r="J9" s="39"/>
      <c r="K9" s="14"/>
      <c r="L9" s="119"/>
      <c r="N9" s="71">
        <v>2017</v>
      </c>
      <c r="O9" s="71">
        <v>8</v>
      </c>
      <c r="P9" s="80">
        <v>124732.465</v>
      </c>
      <c r="Q9" s="262">
        <v>42948</v>
      </c>
      <c r="R9" s="263"/>
      <c r="T9" s="228"/>
      <c r="AH9" s="81"/>
      <c r="AI9" s="199"/>
    </row>
    <row r="10" spans="1:35" ht="15.75" customHeight="1" x14ac:dyDescent="0.25">
      <c r="A10" s="44"/>
      <c r="B10" s="44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119"/>
      <c r="N10" s="71">
        <v>2017</v>
      </c>
      <c r="O10" s="71">
        <v>9</v>
      </c>
      <c r="P10" s="80">
        <v>123294.60950000001</v>
      </c>
      <c r="Q10" s="262">
        <v>42979</v>
      </c>
      <c r="R10" s="263"/>
      <c r="AH10" s="81"/>
      <c r="AI10" s="199"/>
    </row>
    <row r="11" spans="1:35" ht="15" x14ac:dyDescent="0.25">
      <c r="A11" s="44"/>
      <c r="B11" s="44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119"/>
      <c r="M11" s="264"/>
      <c r="N11" s="71">
        <v>2017</v>
      </c>
      <c r="O11" s="71">
        <v>10</v>
      </c>
      <c r="P11" s="80">
        <v>124176.31999999998</v>
      </c>
      <c r="Q11" s="262">
        <v>43009</v>
      </c>
      <c r="R11" s="263"/>
      <c r="T11" s="229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H11" s="81"/>
      <c r="AI11" s="199"/>
    </row>
    <row r="12" spans="1:35" ht="12" customHeight="1" x14ac:dyDescent="0.25">
      <c r="A12" s="44"/>
      <c r="B12" s="44"/>
      <c r="C12" s="42"/>
      <c r="D12" s="42"/>
      <c r="E12" s="42"/>
      <c r="F12" s="42"/>
      <c r="G12" s="42"/>
      <c r="H12" s="42"/>
      <c r="I12" s="42"/>
      <c r="J12" s="42"/>
      <c r="K12" s="42"/>
      <c r="L12" s="119"/>
      <c r="N12" s="71">
        <v>2017</v>
      </c>
      <c r="O12" s="71">
        <v>11</v>
      </c>
      <c r="P12" s="80">
        <v>120614.46550000002</v>
      </c>
      <c r="Q12" s="262">
        <v>43040</v>
      </c>
      <c r="R12" s="263"/>
      <c r="AH12" s="81"/>
      <c r="AI12" s="199"/>
    </row>
    <row r="13" spans="1:35" ht="15" x14ac:dyDescent="0.25">
      <c r="A13" s="44"/>
      <c r="B13" s="2" t="s">
        <v>45</v>
      </c>
      <c r="C13" s="84">
        <v>100.35754050000003</v>
      </c>
      <c r="D13" s="84">
        <v>101.369658</v>
      </c>
      <c r="E13" s="84">
        <v>83.805153830246013</v>
      </c>
      <c r="F13" s="84">
        <v>88.700921340395197</v>
      </c>
      <c r="G13" s="84">
        <v>87.795195451731232</v>
      </c>
      <c r="H13" s="84">
        <v>87.628874931519789</v>
      </c>
      <c r="I13" s="226">
        <v>-0.18944148293728036</v>
      </c>
      <c r="J13" s="226">
        <v>99.810558517062717</v>
      </c>
      <c r="K13" s="226">
        <v>-1.0211008803259092</v>
      </c>
      <c r="L13" s="119"/>
      <c r="M13" s="254">
        <v>1</v>
      </c>
      <c r="N13" s="71">
        <v>2017</v>
      </c>
      <c r="O13" s="71">
        <v>12</v>
      </c>
      <c r="P13" s="80">
        <v>106242.58</v>
      </c>
      <c r="Q13" s="262">
        <v>43070</v>
      </c>
      <c r="R13" s="265">
        <v>121.76846129166667</v>
      </c>
      <c r="T13" s="266"/>
      <c r="U13" s="201"/>
      <c r="V13" s="201"/>
      <c r="W13" s="201"/>
      <c r="X13" s="201"/>
      <c r="Y13" s="201"/>
      <c r="Z13" s="188"/>
      <c r="AA13" s="188"/>
      <c r="AB13" s="188"/>
      <c r="AC13" s="188"/>
      <c r="AD13" s="188"/>
      <c r="AE13" s="188"/>
      <c r="AH13" s="81"/>
      <c r="AI13" s="199"/>
    </row>
    <row r="14" spans="1:35" ht="15" x14ac:dyDescent="0.25">
      <c r="A14" s="44"/>
      <c r="B14" s="2" t="s">
        <v>46</v>
      </c>
      <c r="C14" s="84">
        <v>111.66401699999999</v>
      </c>
      <c r="D14" s="84">
        <v>111.78067699999998</v>
      </c>
      <c r="E14" s="84">
        <v>105.18267706759997</v>
      </c>
      <c r="F14" s="84">
        <v>105.56135084426927</v>
      </c>
      <c r="G14" s="84">
        <v>106.80039817277999</v>
      </c>
      <c r="H14" s="84">
        <v>111.99040408059037</v>
      </c>
      <c r="I14" s="47">
        <v>4.8595379760795199</v>
      </c>
      <c r="J14" s="47">
        <v>104.85953797607952</v>
      </c>
      <c r="K14" s="47">
        <v>1.1737698680444497</v>
      </c>
      <c r="L14" s="119"/>
      <c r="M14" s="254">
        <v>1</v>
      </c>
      <c r="N14" s="71">
        <v>2018</v>
      </c>
      <c r="O14" s="71">
        <v>1</v>
      </c>
      <c r="P14" s="267">
        <v>103206.9755</v>
      </c>
      <c r="Q14" s="262">
        <v>43101</v>
      </c>
      <c r="R14" s="265">
        <v>121.03616820833331</v>
      </c>
      <c r="T14" s="266"/>
      <c r="U14" s="201"/>
      <c r="V14" s="201"/>
      <c r="W14" s="201"/>
      <c r="X14" s="201"/>
      <c r="Y14" s="201"/>
      <c r="Z14" s="188"/>
      <c r="AA14" s="188"/>
      <c r="AB14" s="188"/>
      <c r="AC14" s="188"/>
      <c r="AD14" s="188"/>
      <c r="AE14" s="188"/>
      <c r="AH14" s="81"/>
      <c r="AI14" s="199"/>
    </row>
    <row r="15" spans="1:35" ht="15" x14ac:dyDescent="0.25">
      <c r="A15" s="44"/>
      <c r="B15" s="2" t="s">
        <v>47</v>
      </c>
      <c r="C15" s="84">
        <v>124.74040999999997</v>
      </c>
      <c r="D15" s="84">
        <v>71.038660999999976</v>
      </c>
      <c r="E15" s="84">
        <v>116.54260924393023</v>
      </c>
      <c r="F15" s="84">
        <v>122.60773959707981</v>
      </c>
      <c r="G15" s="84">
        <v>119.27087651963305</v>
      </c>
      <c r="H15" s="84">
        <v>101.24247463125259</v>
      </c>
      <c r="I15" s="212">
        <v>-15.115510520636466</v>
      </c>
      <c r="J15" s="212">
        <v>84.884489479363538</v>
      </c>
      <c r="K15" s="212">
        <v>-2.7215762140404443</v>
      </c>
      <c r="L15" s="119"/>
      <c r="M15" s="254">
        <v>1</v>
      </c>
      <c r="N15" s="71">
        <v>2018</v>
      </c>
      <c r="O15" s="71">
        <v>2</v>
      </c>
      <c r="P15" s="267">
        <v>108666.533</v>
      </c>
      <c r="Q15" s="262">
        <v>43132</v>
      </c>
      <c r="R15" s="265">
        <v>119.4436535</v>
      </c>
      <c r="T15" s="266"/>
      <c r="U15" s="201"/>
      <c r="V15" s="201"/>
      <c r="W15" s="201"/>
      <c r="X15" s="201"/>
      <c r="Y15" s="201"/>
      <c r="Z15" s="188"/>
      <c r="AA15" s="188"/>
      <c r="AB15" s="188"/>
      <c r="AC15" s="188"/>
      <c r="AD15" s="188"/>
      <c r="AE15" s="188"/>
      <c r="AH15" s="81"/>
      <c r="AI15" s="199"/>
    </row>
    <row r="16" spans="1:35" ht="15" x14ac:dyDescent="0.25">
      <c r="A16" s="44"/>
      <c r="B16" s="2" t="s">
        <v>48</v>
      </c>
      <c r="C16" s="84">
        <v>106.86716749999999</v>
      </c>
      <c r="D16" s="84">
        <v>9.7335584999999991</v>
      </c>
      <c r="E16" s="84">
        <v>102.11058250583397</v>
      </c>
      <c r="F16" s="84">
        <v>104.88768348304002</v>
      </c>
      <c r="G16" s="84">
        <v>101.09477130878781</v>
      </c>
      <c r="H16" s="84"/>
      <c r="I16" s="47">
        <v>-100</v>
      </c>
      <c r="J16" s="47">
        <v>0</v>
      </c>
      <c r="K16" s="47">
        <v>-3.6161654527011367</v>
      </c>
      <c r="L16" s="119"/>
      <c r="M16" s="254">
        <v>0</v>
      </c>
      <c r="N16" s="71">
        <v>2018</v>
      </c>
      <c r="O16" s="71">
        <v>3</v>
      </c>
      <c r="P16" s="267">
        <v>108492.91450000001</v>
      </c>
      <c r="Q16" s="262">
        <v>43160</v>
      </c>
      <c r="R16" s="265">
        <v>117.258199125</v>
      </c>
      <c r="T16" s="266"/>
      <c r="U16" s="201"/>
      <c r="V16" s="201"/>
      <c r="W16" s="201"/>
      <c r="X16" s="201"/>
      <c r="Y16" s="201"/>
      <c r="Z16" s="188"/>
      <c r="AA16" s="188"/>
      <c r="AB16" s="188"/>
      <c r="AC16" s="188"/>
      <c r="AD16" s="188"/>
      <c r="AE16" s="188"/>
      <c r="AH16" s="81"/>
      <c r="AI16" s="199"/>
    </row>
    <row r="17" spans="1:35" ht="15" x14ac:dyDescent="0.25">
      <c r="A17" s="44"/>
      <c r="B17" s="2" t="s">
        <v>49</v>
      </c>
      <c r="C17" s="84">
        <v>127.66071099999995</v>
      </c>
      <c r="D17" s="84">
        <v>59.455902587164353</v>
      </c>
      <c r="E17" s="84">
        <v>94.154875061550143</v>
      </c>
      <c r="F17" s="84">
        <v>111.11060281866631</v>
      </c>
      <c r="G17" s="84">
        <v>121.59352190527224</v>
      </c>
      <c r="H17" s="84"/>
      <c r="I17" s="47">
        <v>-100</v>
      </c>
      <c r="J17" s="47">
        <v>0</v>
      </c>
      <c r="K17" s="47">
        <v>9.4346703380901999</v>
      </c>
      <c r="L17" s="119"/>
      <c r="M17" s="254">
        <v>0</v>
      </c>
      <c r="N17" s="71">
        <v>2018</v>
      </c>
      <c r="O17" s="71">
        <v>4</v>
      </c>
      <c r="P17" s="267">
        <v>112330.92800000001</v>
      </c>
      <c r="Q17" s="262">
        <v>43191</v>
      </c>
      <c r="R17" s="265">
        <v>117.381083</v>
      </c>
      <c r="T17" s="266"/>
      <c r="U17" s="201"/>
      <c r="V17" s="201"/>
      <c r="W17" s="201"/>
      <c r="X17" s="201"/>
      <c r="Y17" s="201"/>
      <c r="Z17" s="188"/>
      <c r="AA17" s="188"/>
      <c r="AB17" s="188"/>
      <c r="AC17" s="188"/>
      <c r="AD17" s="188"/>
      <c r="AE17" s="188"/>
      <c r="AH17" s="81"/>
      <c r="AI17" s="199"/>
    </row>
    <row r="18" spans="1:35" ht="15" x14ac:dyDescent="0.25">
      <c r="A18" s="44"/>
      <c r="B18" s="2" t="s">
        <v>50</v>
      </c>
      <c r="C18" s="84">
        <v>114.08541</v>
      </c>
      <c r="D18" s="84">
        <v>89.300057801723497</v>
      </c>
      <c r="E18" s="84">
        <v>97.520667980120649</v>
      </c>
      <c r="F18" s="84">
        <v>103.34162415308684</v>
      </c>
      <c r="G18" s="84">
        <v>114.05033421150002</v>
      </c>
      <c r="H18" s="84"/>
      <c r="I18" s="47">
        <v>-100</v>
      </c>
      <c r="J18" s="47">
        <v>0</v>
      </c>
      <c r="K18" s="47">
        <v>10.362436381442631</v>
      </c>
      <c r="L18" s="119"/>
      <c r="M18" s="254">
        <v>0</v>
      </c>
      <c r="N18" s="71">
        <v>2018</v>
      </c>
      <c r="O18" s="71">
        <v>5</v>
      </c>
      <c r="P18" s="267">
        <v>113544.65299999999</v>
      </c>
      <c r="Q18" s="262">
        <v>43221</v>
      </c>
      <c r="R18" s="265">
        <v>116.61869762499998</v>
      </c>
      <c r="T18" s="266"/>
      <c r="U18" s="201"/>
      <c r="V18" s="201"/>
      <c r="W18" s="201"/>
      <c r="X18" s="201"/>
      <c r="Y18" s="201"/>
      <c r="Z18" s="188"/>
      <c r="AA18" s="188"/>
      <c r="AB18" s="188"/>
      <c r="AC18" s="188"/>
      <c r="AD18" s="188"/>
      <c r="AE18" s="188"/>
      <c r="AH18" s="81"/>
      <c r="AI18" s="199"/>
    </row>
    <row r="19" spans="1:35" ht="15" x14ac:dyDescent="0.25">
      <c r="A19" s="44"/>
      <c r="B19" s="2" t="s">
        <v>51</v>
      </c>
      <c r="C19" s="84">
        <v>130.56851200000003</v>
      </c>
      <c r="D19" s="84">
        <v>99.404998228282835</v>
      </c>
      <c r="E19" s="84">
        <v>110.36481385031321</v>
      </c>
      <c r="F19" s="84">
        <v>109.81638650000002</v>
      </c>
      <c r="G19" s="84">
        <v>114.75883449999999</v>
      </c>
      <c r="H19" s="84"/>
      <c r="I19" s="47">
        <v>-100</v>
      </c>
      <c r="J19" s="47">
        <v>0</v>
      </c>
      <c r="K19" s="47">
        <v>4.5006470869445092</v>
      </c>
      <c r="L19" s="119"/>
      <c r="M19" s="254">
        <v>0</v>
      </c>
      <c r="N19" s="71">
        <v>2018</v>
      </c>
      <c r="O19" s="71">
        <v>6</v>
      </c>
      <c r="P19" s="267">
        <v>114048.18299999999</v>
      </c>
      <c r="Q19" s="262">
        <v>43252</v>
      </c>
      <c r="R19" s="265">
        <v>115.71976266666667</v>
      </c>
      <c r="T19" s="266"/>
      <c r="U19" s="201"/>
      <c r="V19" s="201"/>
      <c r="W19" s="201"/>
      <c r="X19" s="201"/>
      <c r="Y19" s="201"/>
      <c r="Z19" s="188"/>
      <c r="AA19" s="188"/>
      <c r="AB19" s="188"/>
      <c r="AC19" s="188"/>
      <c r="AD19" s="188"/>
      <c r="AE19" s="188"/>
      <c r="AH19" s="81"/>
      <c r="AI19" s="199"/>
    </row>
    <row r="20" spans="1:35" ht="15" x14ac:dyDescent="0.25">
      <c r="A20" s="44"/>
      <c r="B20" s="2" t="s">
        <v>52</v>
      </c>
      <c r="C20" s="84">
        <v>120.8886955</v>
      </c>
      <c r="D20" s="84">
        <v>99.11044458958051</v>
      </c>
      <c r="E20" s="84">
        <v>110.74802504245596</v>
      </c>
      <c r="F20" s="84">
        <v>117.04563829155524</v>
      </c>
      <c r="G20" s="84">
        <v>116.51800222494127</v>
      </c>
      <c r="H20" s="84"/>
      <c r="I20" s="47">
        <v>-100</v>
      </c>
      <c r="J20" s="47">
        <v>0</v>
      </c>
      <c r="K20" s="47">
        <v>-0.4507951550485334</v>
      </c>
      <c r="L20" s="119"/>
      <c r="M20" s="254">
        <v>0</v>
      </c>
      <c r="N20" s="71">
        <v>2018</v>
      </c>
      <c r="O20" s="71">
        <v>7</v>
      </c>
      <c r="P20" s="267">
        <v>120220.81449999998</v>
      </c>
      <c r="Q20" s="262">
        <v>43282</v>
      </c>
      <c r="R20" s="265">
        <v>114.96428679166664</v>
      </c>
      <c r="T20" s="266"/>
      <c r="U20" s="201"/>
      <c r="V20" s="201"/>
      <c r="W20" s="201"/>
      <c r="X20" s="201"/>
      <c r="Y20" s="201"/>
      <c r="Z20" s="188"/>
      <c r="AA20" s="188"/>
      <c r="AB20" s="188"/>
      <c r="AC20" s="188"/>
      <c r="AD20" s="188"/>
      <c r="AE20" s="188"/>
      <c r="AH20" s="81"/>
      <c r="AI20" s="199"/>
    </row>
    <row r="21" spans="1:35" ht="15" x14ac:dyDescent="0.25">
      <c r="A21" s="44"/>
      <c r="B21" s="2" t="s">
        <v>53</v>
      </c>
      <c r="C21" s="84">
        <v>118.7755545</v>
      </c>
      <c r="D21" s="84">
        <v>112.86116375557997</v>
      </c>
      <c r="E21" s="84">
        <v>114.44906506618025</v>
      </c>
      <c r="F21" s="84">
        <v>122.312397</v>
      </c>
      <c r="G21" s="84">
        <v>122.13059499999999</v>
      </c>
      <c r="H21" s="84"/>
      <c r="I21" s="47">
        <v>-100</v>
      </c>
      <c r="J21" s="47">
        <v>0</v>
      </c>
      <c r="K21" s="47">
        <v>-0.14863742716122452</v>
      </c>
      <c r="L21" s="119"/>
      <c r="M21" s="254">
        <v>0</v>
      </c>
      <c r="N21" s="71">
        <v>2018</v>
      </c>
      <c r="O21" s="71">
        <v>8</v>
      </c>
      <c r="P21" s="267">
        <v>124317.73349999997</v>
      </c>
      <c r="Q21" s="262">
        <v>43313</v>
      </c>
      <c r="R21" s="265">
        <v>114.92972583333334</v>
      </c>
      <c r="T21" s="266"/>
      <c r="U21" s="201"/>
      <c r="V21" s="201"/>
      <c r="W21" s="201"/>
      <c r="X21" s="201"/>
      <c r="Y21" s="201"/>
      <c r="Z21" s="188"/>
      <c r="AA21" s="188"/>
      <c r="AB21" s="188"/>
      <c r="AC21" s="188"/>
      <c r="AD21" s="188"/>
      <c r="AE21" s="188"/>
      <c r="AH21" s="81"/>
      <c r="AI21" s="199"/>
    </row>
    <row r="22" spans="1:35" ht="15" x14ac:dyDescent="0.25">
      <c r="A22" s="44"/>
      <c r="B22" s="2" t="s">
        <v>54</v>
      </c>
      <c r="C22" s="84">
        <v>125.54833850000001</v>
      </c>
      <c r="D22" s="84">
        <v>121.0496906279358</v>
      </c>
      <c r="E22" s="84">
        <v>115.20726701117586</v>
      </c>
      <c r="F22" s="84">
        <v>115.89709605751158</v>
      </c>
      <c r="G22" s="84">
        <v>120.57910000000005</v>
      </c>
      <c r="H22" s="84"/>
      <c r="I22" s="47">
        <v>-100</v>
      </c>
      <c r="J22" s="47">
        <v>0</v>
      </c>
      <c r="K22" s="47">
        <v>4.0397940084410111</v>
      </c>
      <c r="L22" s="119"/>
      <c r="M22" s="254">
        <v>0</v>
      </c>
      <c r="N22" s="71">
        <v>2018</v>
      </c>
      <c r="O22" s="71">
        <v>9</v>
      </c>
      <c r="P22" s="267">
        <v>122956.35099999997</v>
      </c>
      <c r="Q22" s="262">
        <v>43344</v>
      </c>
      <c r="R22" s="265">
        <v>114.90153762500002</v>
      </c>
      <c r="T22" s="266"/>
      <c r="U22" s="201"/>
      <c r="V22" s="201"/>
      <c r="W22" s="201"/>
      <c r="X22" s="201"/>
      <c r="Y22" s="201"/>
      <c r="Z22" s="188"/>
      <c r="AA22" s="188"/>
      <c r="AB22" s="188"/>
      <c r="AC22" s="188"/>
      <c r="AD22" s="188"/>
      <c r="AE22" s="188"/>
      <c r="AH22" s="81"/>
      <c r="AI22" s="199"/>
    </row>
    <row r="23" spans="1:35" ht="15" x14ac:dyDescent="0.25">
      <c r="A23" s="44"/>
      <c r="B23" s="2" t="s">
        <v>55</v>
      </c>
      <c r="C23" s="84">
        <v>113.05466800000001</v>
      </c>
      <c r="D23" s="84">
        <v>105.7053376601541</v>
      </c>
      <c r="E23" s="84">
        <v>114.16892633884289</v>
      </c>
      <c r="F23" s="84">
        <v>115.08771089214328</v>
      </c>
      <c r="G23" s="84">
        <v>119.54702950000001</v>
      </c>
      <c r="H23" s="84"/>
      <c r="I23" s="47">
        <v>-100</v>
      </c>
      <c r="J23" s="47">
        <v>0</v>
      </c>
      <c r="K23" s="47">
        <v>3.874713097765814</v>
      </c>
      <c r="L23" s="119"/>
      <c r="M23" s="254">
        <v>0</v>
      </c>
      <c r="N23" s="71">
        <v>2018</v>
      </c>
      <c r="O23" s="71">
        <v>10</v>
      </c>
      <c r="P23" s="267">
        <v>130793.63699999999</v>
      </c>
      <c r="Q23" s="262">
        <v>43374</v>
      </c>
      <c r="R23" s="265">
        <v>115.45298070833331</v>
      </c>
      <c r="T23" s="266"/>
      <c r="U23" s="201"/>
      <c r="V23" s="201"/>
      <c r="W23" s="201"/>
      <c r="X23" s="201"/>
      <c r="Y23" s="201"/>
      <c r="Z23" s="188"/>
      <c r="AA23" s="188"/>
      <c r="AB23" s="188"/>
      <c r="AC23" s="188"/>
      <c r="AD23" s="188"/>
      <c r="AE23" s="188"/>
      <c r="AH23" s="81"/>
      <c r="AI23" s="199"/>
    </row>
    <row r="24" spans="1:35" ht="15" x14ac:dyDescent="0.25">
      <c r="A24" s="44"/>
      <c r="B24" s="2" t="s">
        <v>56</v>
      </c>
      <c r="C24" s="84">
        <v>112.48054149999999</v>
      </c>
      <c r="D24" s="84">
        <v>97.794090010109869</v>
      </c>
      <c r="E24" s="84">
        <v>99.873407101563942</v>
      </c>
      <c r="F24" s="84">
        <v>106.64704267732955</v>
      </c>
      <c r="G24" s="84">
        <v>106.88583100000001</v>
      </c>
      <c r="H24" s="84"/>
      <c r="I24" s="47">
        <v>-100</v>
      </c>
      <c r="J24" s="47">
        <v>0</v>
      </c>
      <c r="K24" s="47">
        <v>0.22390524544870782</v>
      </c>
      <c r="L24" s="119"/>
      <c r="M24" s="254">
        <v>0</v>
      </c>
      <c r="N24" s="71">
        <v>2018</v>
      </c>
      <c r="O24" s="71">
        <v>11</v>
      </c>
      <c r="P24" s="267">
        <v>125231.50549999996</v>
      </c>
      <c r="Q24" s="262">
        <v>43405</v>
      </c>
      <c r="R24" s="265">
        <v>115.83773404166665</v>
      </c>
      <c r="T24" s="266"/>
      <c r="U24" s="201"/>
      <c r="V24" s="201"/>
      <c r="W24" s="201"/>
      <c r="X24" s="201"/>
      <c r="Y24" s="201"/>
      <c r="Z24" s="188"/>
      <c r="AA24" s="188"/>
      <c r="AB24" s="188"/>
      <c r="AC24" s="188"/>
      <c r="AD24" s="188"/>
      <c r="AE24" s="188"/>
      <c r="AH24" s="81"/>
      <c r="AI24" s="199"/>
    </row>
    <row r="25" spans="1:35" ht="15" x14ac:dyDescent="0.25">
      <c r="A25" s="44"/>
      <c r="B25" s="51" t="s">
        <v>57</v>
      </c>
      <c r="C25" s="85">
        <v>1406.691566</v>
      </c>
      <c r="D25" s="85">
        <v>1078.6042397605308</v>
      </c>
      <c r="E25" s="85">
        <v>1264.1280700998134</v>
      </c>
      <c r="F25" s="85">
        <v>1323.0161936550774</v>
      </c>
      <c r="G25" s="85">
        <v>1351.0244897946459</v>
      </c>
      <c r="H25" s="52">
        <v>300.86175364336276</v>
      </c>
      <c r="I25" s="50"/>
      <c r="J25" s="50"/>
      <c r="K25" s="50"/>
      <c r="L25" s="119"/>
      <c r="N25" s="71">
        <v>2018</v>
      </c>
      <c r="O25" s="71">
        <v>12</v>
      </c>
      <c r="P25" s="267">
        <v>107811.56399999998</v>
      </c>
      <c r="Q25" s="262">
        <v>43435</v>
      </c>
      <c r="R25" s="265">
        <v>115.96848270833331</v>
      </c>
      <c r="AH25" s="81"/>
      <c r="AI25" s="199"/>
    </row>
    <row r="26" spans="1:35" ht="15" x14ac:dyDescent="0.25">
      <c r="A26" s="44"/>
      <c r="B26" s="51" t="s">
        <v>58</v>
      </c>
      <c r="C26" s="52">
        <v>1.0828928938319882</v>
      </c>
      <c r="D26" s="52">
        <v>-23.323330726464963</v>
      </c>
      <c r="E26" s="52">
        <v>17.200361680431755</v>
      </c>
      <c r="F26" s="52">
        <v>4.6583985395256988</v>
      </c>
      <c r="G26" s="52">
        <v>2.1170032743280665</v>
      </c>
      <c r="H26" s="52">
        <v>-77.730843821410417</v>
      </c>
      <c r="I26" s="50"/>
      <c r="J26" s="50"/>
      <c r="K26" s="50"/>
      <c r="L26" s="119"/>
      <c r="N26" s="71">
        <v>2019</v>
      </c>
      <c r="O26" s="71">
        <v>1</v>
      </c>
      <c r="P26" s="267">
        <v>100357.5405</v>
      </c>
      <c r="Q26" s="262">
        <v>43466</v>
      </c>
      <c r="R26" s="265">
        <v>115.73102979166666</v>
      </c>
      <c r="AH26" s="81"/>
      <c r="AI26" s="199"/>
    </row>
    <row r="27" spans="1:35" ht="15" x14ac:dyDescent="0.25">
      <c r="A27" s="44"/>
      <c r="B27" s="2"/>
      <c r="C27" s="48"/>
      <c r="D27" s="48"/>
      <c r="E27" s="48"/>
      <c r="F27" s="49"/>
      <c r="G27" s="49"/>
      <c r="H27" s="49"/>
      <c r="I27" s="55"/>
      <c r="J27" s="55"/>
      <c r="K27" s="55"/>
      <c r="L27" s="119"/>
      <c r="N27" s="71">
        <v>2019</v>
      </c>
      <c r="O27" s="71">
        <v>2</v>
      </c>
      <c r="P27" s="267">
        <v>111664.01699999999</v>
      </c>
      <c r="Q27" s="262">
        <v>43497</v>
      </c>
      <c r="R27" s="265">
        <v>115.98082012499997</v>
      </c>
      <c r="AH27" s="81"/>
      <c r="AI27" s="199"/>
    </row>
    <row r="28" spans="1:35" ht="15" x14ac:dyDescent="0.25">
      <c r="A28" s="44"/>
      <c r="B28" s="51" t="s">
        <v>26</v>
      </c>
      <c r="C28" s="207">
        <v>336.76196749999997</v>
      </c>
      <c r="D28" s="207">
        <v>284.18899599999997</v>
      </c>
      <c r="E28" s="207">
        <v>305.53044014177624</v>
      </c>
      <c r="F28" s="207">
        <v>316.87001178174432</v>
      </c>
      <c r="G28" s="207">
        <v>313.86647014414427</v>
      </c>
      <c r="H28" s="213">
        <v>300.86175364336276</v>
      </c>
      <c r="I28" s="212">
        <v>-4.1433914539546262</v>
      </c>
      <c r="J28" s="212">
        <v>95.856608546045379</v>
      </c>
      <c r="K28" s="212">
        <v>-0.94787816010460935</v>
      </c>
      <c r="L28" s="119"/>
      <c r="N28" s="71">
        <v>2019</v>
      </c>
      <c r="O28" s="71">
        <v>3</v>
      </c>
      <c r="P28" s="267">
        <v>124740.40999999997</v>
      </c>
      <c r="Q28" s="262">
        <v>43525</v>
      </c>
      <c r="R28" s="265">
        <v>117.33477808333329</v>
      </c>
      <c r="AH28" s="81"/>
      <c r="AI28" s="199"/>
    </row>
    <row r="29" spans="1:35" ht="15" x14ac:dyDescent="0.25">
      <c r="A29" s="44"/>
      <c r="B29" s="51" t="s">
        <v>58</v>
      </c>
      <c r="C29" s="52"/>
      <c r="D29" s="52">
        <v>-15.611314986155611</v>
      </c>
      <c r="E29" s="52">
        <v>7.5095955304955719</v>
      </c>
      <c r="F29" s="52">
        <v>3.7114376016694539</v>
      </c>
      <c r="G29" s="52">
        <v>-0.94787816010460935</v>
      </c>
      <c r="H29" s="223">
        <v>-4.1433914539546262</v>
      </c>
      <c r="I29" s="53"/>
      <c r="J29" s="53"/>
      <c r="K29" s="53"/>
      <c r="L29" s="119"/>
      <c r="N29" s="71">
        <v>2019</v>
      </c>
      <c r="O29" s="71">
        <v>4</v>
      </c>
      <c r="P29" s="267">
        <v>106867.1675</v>
      </c>
      <c r="Q29" s="262">
        <v>43556</v>
      </c>
      <c r="R29" s="265">
        <v>116.87946470833332</v>
      </c>
      <c r="AH29" s="81"/>
      <c r="AI29" s="199"/>
    </row>
    <row r="30" spans="1:35" ht="12" customHeight="1" x14ac:dyDescent="0.25">
      <c r="A30" s="44"/>
      <c r="B30" s="44"/>
      <c r="C30" s="54"/>
      <c r="D30" s="54"/>
      <c r="E30" s="54"/>
      <c r="F30" s="54"/>
      <c r="G30" s="49"/>
      <c r="H30" s="49"/>
      <c r="I30" s="55"/>
      <c r="J30" s="55"/>
      <c r="K30" s="55"/>
      <c r="L30" s="119"/>
      <c r="N30" s="71">
        <v>2019</v>
      </c>
      <c r="O30" s="71">
        <v>5</v>
      </c>
      <c r="P30" s="267">
        <v>127660.71099999995</v>
      </c>
      <c r="Q30" s="262">
        <v>43586</v>
      </c>
      <c r="R30" s="265">
        <v>118.05580287499998</v>
      </c>
      <c r="AH30" s="81"/>
      <c r="AI30" s="199"/>
    </row>
    <row r="31" spans="1:35" ht="12" customHeight="1" x14ac:dyDescent="0.25">
      <c r="A31" s="44"/>
      <c r="B31" s="44"/>
      <c r="C31" s="54"/>
      <c r="D31" s="54"/>
      <c r="E31" s="54"/>
      <c r="F31" s="54"/>
      <c r="G31" s="49"/>
      <c r="H31" s="49"/>
      <c r="I31" s="55"/>
      <c r="J31" s="55"/>
      <c r="K31" s="55"/>
      <c r="L31" s="119"/>
      <c r="N31" s="71">
        <v>2019</v>
      </c>
      <c r="O31" s="71">
        <v>6</v>
      </c>
      <c r="P31" s="267">
        <v>114085.40999999999</v>
      </c>
      <c r="Q31" s="262">
        <v>43617</v>
      </c>
      <c r="R31" s="265">
        <v>118.05890512499998</v>
      </c>
      <c r="AH31" s="81"/>
      <c r="AI31" s="199"/>
    </row>
    <row r="32" spans="1:35" ht="15" x14ac:dyDescent="0.25">
      <c r="A32" s="44"/>
      <c r="B32" s="56"/>
      <c r="C32" s="286" t="s">
        <v>137</v>
      </c>
      <c r="D32" s="286"/>
      <c r="E32" s="286"/>
      <c r="F32" s="286"/>
      <c r="G32" s="286"/>
      <c r="H32" s="286"/>
      <c r="I32" s="286"/>
      <c r="J32" s="286"/>
      <c r="K32" s="57"/>
      <c r="L32" s="119"/>
      <c r="N32" s="71">
        <v>2019</v>
      </c>
      <c r="O32" s="71">
        <v>7</v>
      </c>
      <c r="P32" s="267">
        <v>130568.51200000003</v>
      </c>
      <c r="Q32" s="262">
        <v>43647</v>
      </c>
      <c r="R32" s="265">
        <v>118.92121324999997</v>
      </c>
      <c r="AH32" s="81"/>
      <c r="AI32" s="199"/>
    </row>
    <row r="33" spans="1:35" ht="15" x14ac:dyDescent="0.25">
      <c r="A33" s="87"/>
      <c r="B33" s="44"/>
      <c r="C33" s="286" t="s">
        <v>207</v>
      </c>
      <c r="D33" s="286"/>
      <c r="E33" s="286"/>
      <c r="F33" s="286"/>
      <c r="G33" s="286"/>
      <c r="H33" s="286"/>
      <c r="I33" s="286"/>
      <c r="J33" s="286"/>
      <c r="K33" s="57"/>
      <c r="L33" s="119"/>
      <c r="N33" s="71">
        <v>2019</v>
      </c>
      <c r="O33" s="71">
        <v>8</v>
      </c>
      <c r="P33" s="267">
        <v>120888.6955</v>
      </c>
      <c r="Q33" s="262">
        <v>43678</v>
      </c>
      <c r="R33" s="265">
        <v>118.63546008333331</v>
      </c>
      <c r="AH33" s="81"/>
      <c r="AI33" s="199"/>
    </row>
    <row r="34" spans="1:35" ht="15" x14ac:dyDescent="0.25">
      <c r="A34" s="87"/>
      <c r="B34" s="44"/>
      <c r="C34" s="59"/>
      <c r="D34" s="59"/>
      <c r="E34" s="59"/>
      <c r="F34" s="59"/>
      <c r="G34" s="60"/>
      <c r="H34" s="60"/>
      <c r="I34" s="61"/>
      <c r="J34" s="61"/>
      <c r="K34" s="61"/>
      <c r="L34" s="119"/>
      <c r="N34" s="71">
        <v>2019</v>
      </c>
      <c r="O34" s="71">
        <v>9</v>
      </c>
      <c r="P34" s="267">
        <v>118775.5545</v>
      </c>
      <c r="Q34" s="262">
        <v>43709</v>
      </c>
      <c r="R34" s="265">
        <v>118.28706037499998</v>
      </c>
      <c r="AH34" s="81"/>
      <c r="AI34" s="199"/>
    </row>
    <row r="35" spans="1:35" ht="15" x14ac:dyDescent="0.25">
      <c r="A35" s="87"/>
      <c r="B35" s="44"/>
      <c r="C35" s="59"/>
      <c r="D35" s="59"/>
      <c r="E35" s="59"/>
      <c r="F35" s="59"/>
      <c r="G35" s="60"/>
      <c r="H35" s="60"/>
      <c r="I35" s="61"/>
      <c r="J35" s="61"/>
      <c r="K35" s="61"/>
      <c r="L35" s="119"/>
      <c r="N35" s="71">
        <v>2019</v>
      </c>
      <c r="O35" s="71">
        <v>10</v>
      </c>
      <c r="P35" s="267">
        <v>125548.33850000001</v>
      </c>
      <c r="Q35" s="262">
        <v>43739</v>
      </c>
      <c r="R35" s="265">
        <v>117.84995216666667</v>
      </c>
      <c r="AH35" s="81"/>
      <c r="AI35" s="199"/>
    </row>
    <row r="36" spans="1:35" ht="15" x14ac:dyDescent="0.25">
      <c r="A36" s="87"/>
      <c r="B36" s="44"/>
      <c r="C36" s="59"/>
      <c r="D36" s="59"/>
      <c r="E36" s="59"/>
      <c r="F36" s="59"/>
      <c r="G36" s="60"/>
      <c r="H36" s="60"/>
      <c r="I36" s="61"/>
      <c r="J36" s="61"/>
      <c r="K36" s="61"/>
      <c r="L36" s="119"/>
      <c r="N36" s="71">
        <v>2019</v>
      </c>
      <c r="O36" s="71">
        <v>11</v>
      </c>
      <c r="P36" s="267">
        <v>113054.66800000001</v>
      </c>
      <c r="Q36" s="262">
        <v>43770</v>
      </c>
      <c r="R36" s="265">
        <v>116.83521570833335</v>
      </c>
      <c r="AH36" s="81"/>
      <c r="AI36" s="199"/>
    </row>
    <row r="37" spans="1:35" ht="15" x14ac:dyDescent="0.25">
      <c r="A37" s="87"/>
      <c r="B37" s="44"/>
      <c r="C37" s="59"/>
      <c r="D37" s="59"/>
      <c r="E37" s="59"/>
      <c r="F37" s="59"/>
      <c r="G37" s="60"/>
      <c r="H37" s="60"/>
      <c r="I37" s="61"/>
      <c r="J37" s="61"/>
      <c r="K37" s="61"/>
      <c r="L37" s="119"/>
      <c r="N37" s="71">
        <v>2019</v>
      </c>
      <c r="O37" s="71">
        <v>12</v>
      </c>
      <c r="P37" s="267">
        <v>112480.54149999999</v>
      </c>
      <c r="Q37" s="262">
        <v>43800</v>
      </c>
      <c r="R37" s="265">
        <v>117.22429716666667</v>
      </c>
      <c r="AH37" s="81"/>
      <c r="AI37" s="199"/>
    </row>
    <row r="38" spans="1:35" ht="15" x14ac:dyDescent="0.25">
      <c r="A38" s="87"/>
      <c r="B38" s="44"/>
      <c r="C38" s="59"/>
      <c r="D38" s="59"/>
      <c r="E38" s="59"/>
      <c r="F38" s="59"/>
      <c r="G38" s="60"/>
      <c r="H38" s="60"/>
      <c r="I38" s="61"/>
      <c r="J38" s="61"/>
      <c r="K38" s="61"/>
      <c r="L38" s="119"/>
      <c r="N38" s="71">
        <v>2020</v>
      </c>
      <c r="O38" s="71">
        <v>1</v>
      </c>
      <c r="P38" s="267">
        <v>101369.658</v>
      </c>
      <c r="Q38" s="262">
        <v>43831</v>
      </c>
      <c r="R38" s="265">
        <v>117.30864029166668</v>
      </c>
      <c r="AH38" s="81"/>
      <c r="AI38" s="199"/>
    </row>
    <row r="39" spans="1:35" ht="15" x14ac:dyDescent="0.25">
      <c r="A39" s="87"/>
      <c r="B39" s="2"/>
      <c r="C39" s="122"/>
      <c r="D39" s="122"/>
      <c r="E39" s="122"/>
      <c r="F39" s="122"/>
      <c r="G39" s="60"/>
      <c r="H39" s="60"/>
      <c r="I39" s="61"/>
      <c r="J39" s="61"/>
      <c r="K39" s="61"/>
      <c r="L39" s="119"/>
      <c r="N39" s="71">
        <v>2020</v>
      </c>
      <c r="O39" s="71">
        <v>2</v>
      </c>
      <c r="P39" s="267">
        <v>111780.67699999998</v>
      </c>
      <c r="Q39" s="262">
        <v>43862</v>
      </c>
      <c r="R39" s="265">
        <v>117.31836195833334</v>
      </c>
      <c r="AH39" s="81"/>
      <c r="AI39" s="199"/>
    </row>
    <row r="40" spans="1:35" ht="15" x14ac:dyDescent="0.25">
      <c r="A40" s="87"/>
      <c r="B40" s="2"/>
      <c r="C40" s="122"/>
      <c r="D40" s="122"/>
      <c r="E40" s="122"/>
      <c r="F40" s="122"/>
      <c r="G40" s="60"/>
      <c r="H40" s="60"/>
      <c r="I40" s="61"/>
      <c r="J40" s="61"/>
      <c r="K40" s="61"/>
      <c r="L40" s="119"/>
      <c r="N40" s="71">
        <v>2020</v>
      </c>
      <c r="O40" s="71">
        <v>3</v>
      </c>
      <c r="P40" s="267">
        <v>71038.660999999978</v>
      </c>
      <c r="Q40" s="262">
        <v>43891</v>
      </c>
      <c r="R40" s="265">
        <v>112.84321620833335</v>
      </c>
      <c r="AH40" s="81"/>
      <c r="AI40" s="199"/>
    </row>
    <row r="41" spans="1:35" ht="15" x14ac:dyDescent="0.25">
      <c r="A41" s="87"/>
      <c r="B41" s="2"/>
      <c r="C41" s="122"/>
      <c r="D41" s="122"/>
      <c r="E41" s="122"/>
      <c r="F41" s="122"/>
      <c r="G41" s="60"/>
      <c r="H41" s="60"/>
      <c r="I41" s="61"/>
      <c r="J41" s="61"/>
      <c r="K41" s="61"/>
      <c r="L41" s="119"/>
      <c r="N41" s="71">
        <v>2020</v>
      </c>
      <c r="O41" s="71">
        <v>4</v>
      </c>
      <c r="P41" s="267">
        <v>9733.5584999999992</v>
      </c>
      <c r="Q41" s="262">
        <v>43922</v>
      </c>
      <c r="R41" s="265">
        <v>104.74874879166669</v>
      </c>
      <c r="AH41" s="81"/>
      <c r="AI41" s="199"/>
    </row>
    <row r="42" spans="1:35" ht="15" x14ac:dyDescent="0.25">
      <c r="A42" s="87"/>
      <c r="B42" s="2"/>
      <c r="C42" s="122"/>
      <c r="D42" s="122"/>
      <c r="E42" s="122"/>
      <c r="F42" s="122"/>
      <c r="G42" s="60"/>
      <c r="H42" s="60"/>
      <c r="I42" s="61"/>
      <c r="J42" s="61"/>
      <c r="K42" s="61"/>
      <c r="L42" s="119"/>
      <c r="N42" s="71">
        <v>2020</v>
      </c>
      <c r="O42" s="71">
        <v>5</v>
      </c>
      <c r="P42" s="267">
        <v>59455.902587164353</v>
      </c>
      <c r="Q42" s="262">
        <v>43952</v>
      </c>
      <c r="R42" s="265">
        <v>99.065014757263725</v>
      </c>
      <c r="AH42" s="81"/>
      <c r="AI42" s="199"/>
    </row>
    <row r="43" spans="1:35" ht="15" x14ac:dyDescent="0.25">
      <c r="A43" s="87"/>
      <c r="B43" s="2"/>
      <c r="C43" s="122"/>
      <c r="D43" s="122"/>
      <c r="E43" s="122"/>
      <c r="F43" s="122"/>
      <c r="G43" s="60"/>
      <c r="H43" s="60"/>
      <c r="I43" s="61"/>
      <c r="J43" s="61"/>
      <c r="K43" s="61"/>
      <c r="L43" s="119"/>
      <c r="N43" s="71">
        <v>2020</v>
      </c>
      <c r="O43" s="71">
        <v>6</v>
      </c>
      <c r="P43" s="267">
        <v>89300.057801723495</v>
      </c>
      <c r="Q43" s="262">
        <v>43983</v>
      </c>
      <c r="R43" s="265">
        <v>96.999568740740671</v>
      </c>
      <c r="AH43" s="81"/>
      <c r="AI43" s="199"/>
    </row>
    <row r="44" spans="1:35" ht="15" x14ac:dyDescent="0.25">
      <c r="A44" s="87"/>
      <c r="B44" s="2"/>
      <c r="C44" s="122"/>
      <c r="D44" s="122"/>
      <c r="E44" s="122"/>
      <c r="F44" s="122"/>
      <c r="G44" s="60"/>
      <c r="H44" s="60"/>
      <c r="I44" s="61"/>
      <c r="J44" s="61"/>
      <c r="K44" s="61"/>
      <c r="L44" s="119"/>
      <c r="N44" s="71">
        <v>2020</v>
      </c>
      <c r="O44" s="71">
        <v>7</v>
      </c>
      <c r="P44" s="267">
        <v>99404.998228282842</v>
      </c>
      <c r="Q44" s="262">
        <v>44013</v>
      </c>
      <c r="R44" s="265">
        <v>94.402609259764219</v>
      </c>
      <c r="AH44" s="81"/>
      <c r="AI44" s="199"/>
    </row>
    <row r="45" spans="1:35" ht="15" x14ac:dyDescent="0.25">
      <c r="A45" s="87"/>
      <c r="B45" s="51"/>
      <c r="C45" s="76"/>
      <c r="D45" s="76"/>
      <c r="E45" s="76"/>
      <c r="F45" s="76"/>
      <c r="G45" s="60"/>
      <c r="H45" s="60"/>
      <c r="I45" s="64"/>
      <c r="J45" s="64"/>
      <c r="K45" s="64"/>
      <c r="L45" s="119"/>
      <c r="N45" s="71">
        <v>2020</v>
      </c>
      <c r="O45" s="71">
        <v>8</v>
      </c>
      <c r="P45" s="267">
        <v>99110.444589580511</v>
      </c>
      <c r="Q45" s="262">
        <v>44044</v>
      </c>
      <c r="R45" s="265">
        <v>92.587755017229256</v>
      </c>
      <c r="AH45" s="81"/>
      <c r="AI45" s="199"/>
    </row>
    <row r="46" spans="1:35" ht="15" x14ac:dyDescent="0.25">
      <c r="A46" s="167" t="s">
        <v>24</v>
      </c>
      <c r="B46" s="51"/>
      <c r="C46" s="2"/>
      <c r="D46" s="76"/>
      <c r="E46" s="76"/>
      <c r="F46" s="76"/>
      <c r="G46" s="60"/>
      <c r="H46" s="60"/>
      <c r="I46" s="64"/>
      <c r="J46" s="64"/>
      <c r="K46" s="64"/>
      <c r="L46" s="119"/>
      <c r="N46" s="71">
        <v>2020</v>
      </c>
      <c r="O46" s="71">
        <v>9</v>
      </c>
      <c r="P46" s="267">
        <v>112861.16375557997</v>
      </c>
      <c r="Q46" s="262">
        <v>44075</v>
      </c>
      <c r="R46" s="265">
        <v>92.094889121860916</v>
      </c>
      <c r="AH46" s="81"/>
      <c r="AI46" s="199"/>
    </row>
    <row r="47" spans="1:35" ht="15" x14ac:dyDescent="0.25">
      <c r="A47" s="168" t="s">
        <v>143</v>
      </c>
      <c r="B47" s="6"/>
      <c r="C47" s="7"/>
      <c r="D47" s="7"/>
      <c r="E47" s="7"/>
      <c r="F47" s="7"/>
      <c r="G47" s="65"/>
      <c r="H47" s="65"/>
      <c r="I47" s="65"/>
      <c r="J47" s="65"/>
      <c r="K47" s="65"/>
      <c r="L47" s="125"/>
      <c r="N47" s="71">
        <v>2020</v>
      </c>
      <c r="O47" s="71">
        <v>10</v>
      </c>
      <c r="P47" s="267">
        <v>121049.69062793581</v>
      </c>
      <c r="Q47" s="262">
        <v>44105</v>
      </c>
      <c r="R47" s="265">
        <v>91.720001799188907</v>
      </c>
      <c r="AH47" s="81"/>
      <c r="AI47" s="199"/>
    </row>
    <row r="48" spans="1:35" s="36" customFormat="1" ht="15" x14ac:dyDescent="0.25">
      <c r="A48" s="69"/>
      <c r="B48" s="69"/>
      <c r="C48" s="69"/>
      <c r="D48" s="69"/>
      <c r="E48" s="69"/>
      <c r="F48" s="1"/>
      <c r="G48" s="1"/>
      <c r="H48" s="1"/>
      <c r="I48" s="1"/>
      <c r="J48" s="1"/>
      <c r="K48" s="1"/>
      <c r="L48" s="1"/>
      <c r="M48" s="71"/>
      <c r="N48" s="71">
        <v>2020</v>
      </c>
      <c r="O48" s="71">
        <v>11</v>
      </c>
      <c r="P48" s="267">
        <v>105705.33766015409</v>
      </c>
      <c r="Q48" s="262">
        <v>44136</v>
      </c>
      <c r="R48" s="265">
        <v>91.107557604201759</v>
      </c>
      <c r="S48" s="71"/>
      <c r="T48" s="71"/>
      <c r="AH48" s="81"/>
      <c r="AI48" s="199"/>
    </row>
    <row r="49" spans="1:35" s="36" customFormat="1" ht="15" x14ac:dyDescent="0.25">
      <c r="A49" s="69"/>
      <c r="B49" s="69"/>
      <c r="C49" s="69"/>
      <c r="D49" s="69"/>
      <c r="E49" s="69"/>
      <c r="F49" s="1"/>
      <c r="G49" s="1"/>
      <c r="H49" s="1"/>
      <c r="I49" s="1"/>
      <c r="J49" s="1"/>
      <c r="K49" s="1"/>
      <c r="L49" s="1"/>
      <c r="M49" s="71"/>
      <c r="N49" s="71">
        <v>2020</v>
      </c>
      <c r="O49" s="71">
        <v>12</v>
      </c>
      <c r="P49" s="267">
        <v>97794.090010109867</v>
      </c>
      <c r="Q49" s="262">
        <v>44166</v>
      </c>
      <c r="R49" s="265">
        <v>89.883686646710913</v>
      </c>
      <c r="S49" s="71"/>
      <c r="T49" s="71"/>
      <c r="AH49" s="81"/>
      <c r="AI49" s="199"/>
    </row>
    <row r="50" spans="1:35" s="36" customFormat="1" ht="15" x14ac:dyDescent="0.25">
      <c r="A50" s="69"/>
      <c r="D50" s="69"/>
      <c r="E50" s="69"/>
      <c r="F50" s="69"/>
      <c r="G50" s="97"/>
      <c r="H50" s="97"/>
      <c r="I50" s="95"/>
      <c r="J50" s="1"/>
      <c r="K50" s="1"/>
      <c r="L50" s="1"/>
      <c r="M50" s="71"/>
      <c r="N50" s="71">
        <v>2021</v>
      </c>
      <c r="O50" s="71">
        <v>1</v>
      </c>
      <c r="P50" s="267">
        <v>83805.15383024601</v>
      </c>
      <c r="Q50" s="262">
        <v>44197</v>
      </c>
      <c r="R50" s="265">
        <v>88.41997796589807</v>
      </c>
      <c r="S50" s="71"/>
      <c r="T50" s="71"/>
      <c r="AH50" s="81"/>
      <c r="AI50" s="199"/>
    </row>
    <row r="51" spans="1:35" s="36" customFormat="1" ht="15" x14ac:dyDescent="0.25">
      <c r="A51" s="69"/>
      <c r="D51" s="69"/>
      <c r="E51" s="69"/>
      <c r="F51" s="69"/>
      <c r="G51" s="1"/>
      <c r="H51" s="1"/>
      <c r="I51" s="1"/>
      <c r="J51" s="1"/>
      <c r="K51" s="1"/>
      <c r="L51" s="1"/>
      <c r="M51" s="71"/>
      <c r="N51" s="71">
        <v>2021</v>
      </c>
      <c r="O51" s="71">
        <v>2</v>
      </c>
      <c r="P51" s="267">
        <v>105182.67706759997</v>
      </c>
      <c r="Q51" s="262">
        <v>44228</v>
      </c>
      <c r="R51" s="265">
        <v>87.870144638198084</v>
      </c>
      <c r="S51" s="71"/>
      <c r="T51" s="71"/>
      <c r="AH51" s="81"/>
      <c r="AI51" s="199"/>
    </row>
    <row r="52" spans="1:35" s="36" customFormat="1" ht="15" x14ac:dyDescent="0.25">
      <c r="A52" s="69"/>
      <c r="D52" s="69"/>
      <c r="E52" s="69"/>
      <c r="F52" s="69"/>
      <c r="G52" s="1"/>
      <c r="H52" s="1"/>
      <c r="I52" s="1"/>
      <c r="J52" s="1"/>
      <c r="K52" s="1"/>
      <c r="L52" s="1"/>
      <c r="M52" s="71"/>
      <c r="N52" s="71">
        <v>2021</v>
      </c>
      <c r="O52" s="71">
        <v>3</v>
      </c>
      <c r="P52" s="267">
        <v>116542.60924393023</v>
      </c>
      <c r="Q52" s="262">
        <v>44256</v>
      </c>
      <c r="R52" s="265">
        <v>91.662140325192254</v>
      </c>
      <c r="S52" s="71"/>
      <c r="T52" s="71"/>
      <c r="AH52" s="81"/>
      <c r="AI52" s="199"/>
    </row>
    <row r="53" spans="1:35" s="36" customFormat="1" ht="15" x14ac:dyDescent="0.25">
      <c r="A53" s="69"/>
      <c r="D53" s="69"/>
      <c r="E53" s="69"/>
      <c r="F53" s="69"/>
      <c r="G53" s="1"/>
      <c r="H53" s="1"/>
      <c r="I53" s="1"/>
      <c r="J53" s="1"/>
      <c r="K53" s="1"/>
      <c r="L53" s="1"/>
      <c r="M53" s="71"/>
      <c r="N53" s="71">
        <v>2021</v>
      </c>
      <c r="O53" s="71">
        <v>4</v>
      </c>
      <c r="P53" s="267">
        <v>102110.58250583397</v>
      </c>
      <c r="Q53" s="262">
        <v>44287</v>
      </c>
      <c r="R53" s="265">
        <v>99.360225659011761</v>
      </c>
      <c r="S53" s="71"/>
      <c r="T53" s="71"/>
      <c r="AH53" s="81"/>
      <c r="AI53" s="199"/>
    </row>
    <row r="54" spans="1:35" s="36" customFormat="1" ht="15" x14ac:dyDescent="0.25">
      <c r="A54" s="69"/>
      <c r="D54" s="69"/>
      <c r="E54" s="69"/>
      <c r="F54" s="69"/>
      <c r="G54" s="1"/>
      <c r="H54" s="1"/>
      <c r="I54" s="1"/>
      <c r="J54" s="1"/>
      <c r="K54" s="1"/>
      <c r="L54" s="1"/>
      <c r="M54" s="71"/>
      <c r="N54" s="71">
        <v>2021</v>
      </c>
      <c r="O54" s="71">
        <v>5</v>
      </c>
      <c r="P54" s="267">
        <v>94154.875061550149</v>
      </c>
      <c r="Q54" s="262">
        <v>44317</v>
      </c>
      <c r="R54" s="265">
        <v>102.2518066985439</v>
      </c>
      <c r="S54" s="71"/>
      <c r="T54" s="71"/>
      <c r="AH54" s="81"/>
      <c r="AI54" s="199"/>
    </row>
    <row r="55" spans="1:35" s="36" customFormat="1" ht="15" x14ac:dyDescent="0.25">
      <c r="A55" s="69"/>
      <c r="D55" s="69"/>
      <c r="E55" s="69"/>
      <c r="F55" s="69"/>
      <c r="G55" s="1"/>
      <c r="H55" s="1"/>
      <c r="I55" s="1"/>
      <c r="J55" s="1"/>
      <c r="K55" s="1"/>
      <c r="L55" s="1"/>
      <c r="M55" s="71"/>
      <c r="N55" s="71">
        <v>2021</v>
      </c>
      <c r="O55" s="71">
        <v>6</v>
      </c>
      <c r="P55" s="267">
        <v>97520.667980120648</v>
      </c>
      <c r="Q55" s="262">
        <v>44348</v>
      </c>
      <c r="R55" s="265">
        <v>102.9368575467437</v>
      </c>
      <c r="S55" s="71"/>
      <c r="T55" s="71"/>
      <c r="AH55" s="81"/>
      <c r="AI55" s="199"/>
    </row>
    <row r="56" spans="1:35" s="36" customFormat="1" ht="15" x14ac:dyDescent="0.25">
      <c r="A56" s="69"/>
      <c r="D56" s="69"/>
      <c r="E56" s="69"/>
      <c r="F56" s="69"/>
      <c r="G56" s="1"/>
      <c r="H56" s="1"/>
      <c r="I56" s="1"/>
      <c r="J56" s="1"/>
      <c r="K56" s="1"/>
      <c r="L56" s="1"/>
      <c r="M56" s="71"/>
      <c r="N56" s="71">
        <v>2021</v>
      </c>
      <c r="O56" s="71">
        <v>7</v>
      </c>
      <c r="P56" s="267">
        <v>110364.81385031321</v>
      </c>
      <c r="Q56" s="262">
        <v>44378</v>
      </c>
      <c r="R56" s="265">
        <v>103.85017551524621</v>
      </c>
      <c r="S56" s="71"/>
      <c r="T56" s="71"/>
      <c r="AH56" s="81"/>
      <c r="AI56" s="199"/>
    </row>
    <row r="57" spans="1:35" s="36" customFormat="1" ht="15" x14ac:dyDescent="0.25">
      <c r="A57" s="69"/>
      <c r="D57" s="69"/>
      <c r="E57" s="69"/>
      <c r="F57" s="69"/>
      <c r="G57" s="1"/>
      <c r="H57" s="1"/>
      <c r="I57" s="1"/>
      <c r="J57" s="1"/>
      <c r="K57" s="1"/>
      <c r="L57" s="1"/>
      <c r="M57" s="71"/>
      <c r="N57" s="71">
        <v>2021</v>
      </c>
      <c r="O57" s="71">
        <v>8</v>
      </c>
      <c r="P57" s="267">
        <v>110748.02504245596</v>
      </c>
      <c r="Q57" s="262">
        <v>44409</v>
      </c>
      <c r="R57" s="265">
        <v>104.81997388631915</v>
      </c>
      <c r="S57" s="71"/>
      <c r="T57" s="71"/>
      <c r="AH57" s="81"/>
      <c r="AI57" s="199"/>
    </row>
    <row r="58" spans="1:35" s="36" customFormat="1" ht="15" x14ac:dyDescent="0.25">
      <c r="A58" s="69"/>
      <c r="D58" s="69"/>
      <c r="E58" s="69"/>
      <c r="F58" s="69"/>
      <c r="G58" s="1"/>
      <c r="H58" s="1"/>
      <c r="I58" s="1"/>
      <c r="J58" s="1"/>
      <c r="K58" s="1"/>
      <c r="L58" s="1"/>
      <c r="M58" s="71"/>
      <c r="N58" s="71">
        <v>2021</v>
      </c>
      <c r="O58" s="71">
        <v>9</v>
      </c>
      <c r="P58" s="267">
        <v>114449.06506618025</v>
      </c>
      <c r="Q58" s="262">
        <v>44440</v>
      </c>
      <c r="R58" s="265">
        <v>104.95229899553584</v>
      </c>
      <c r="S58" s="71"/>
      <c r="T58" s="71"/>
      <c r="AH58" s="81"/>
      <c r="AI58" s="199"/>
    </row>
    <row r="59" spans="1:35" s="36" customFormat="1" ht="15" x14ac:dyDescent="0.25">
      <c r="A59" s="69"/>
      <c r="D59" s="69"/>
      <c r="E59" s="69"/>
      <c r="F59" s="69"/>
      <c r="G59" s="1"/>
      <c r="H59" s="1"/>
      <c r="I59" s="1"/>
      <c r="J59" s="1"/>
      <c r="K59" s="1"/>
      <c r="L59" s="1"/>
      <c r="M59" s="71"/>
      <c r="N59" s="71">
        <v>2021</v>
      </c>
      <c r="O59" s="71">
        <v>10</v>
      </c>
      <c r="P59" s="267">
        <v>115207.26701117586</v>
      </c>
      <c r="Q59" s="262">
        <v>44470</v>
      </c>
      <c r="R59" s="265">
        <v>104.46543036080584</v>
      </c>
      <c r="S59" s="71"/>
      <c r="T59" s="71"/>
      <c r="AH59" s="81"/>
      <c r="AI59" s="199"/>
    </row>
    <row r="60" spans="1:35" s="36" customFormat="1" ht="15" x14ac:dyDescent="0.25">
      <c r="A60" s="69"/>
      <c r="D60" s="69"/>
      <c r="E60" s="69"/>
      <c r="F60" s="69"/>
      <c r="G60" s="1"/>
      <c r="H60" s="1"/>
      <c r="I60" s="1"/>
      <c r="J60" s="1"/>
      <c r="K60" s="1"/>
      <c r="L60" s="1"/>
      <c r="M60" s="71"/>
      <c r="N60" s="71">
        <v>2021</v>
      </c>
      <c r="O60" s="71">
        <v>11</v>
      </c>
      <c r="P60" s="267">
        <v>114168.9263388429</v>
      </c>
      <c r="Q60" s="262">
        <v>44501</v>
      </c>
      <c r="R60" s="265">
        <v>105.17072941736323</v>
      </c>
      <c r="S60" s="71"/>
      <c r="T60" s="71"/>
      <c r="AH60" s="81"/>
      <c r="AI60" s="199"/>
    </row>
    <row r="61" spans="1:35" s="36" customFormat="1" ht="15" x14ac:dyDescent="0.25">
      <c r="A61" s="69"/>
      <c r="D61" s="69"/>
      <c r="E61" s="69"/>
      <c r="F61" s="69"/>
      <c r="G61" s="1"/>
      <c r="H61" s="1"/>
      <c r="I61" s="1"/>
      <c r="J61" s="1"/>
      <c r="K61" s="1"/>
      <c r="L61" s="1"/>
      <c r="M61" s="71"/>
      <c r="N61" s="71">
        <v>2021</v>
      </c>
      <c r="O61" s="71">
        <v>12</v>
      </c>
      <c r="P61" s="267">
        <v>99873.407101563935</v>
      </c>
      <c r="Q61" s="262">
        <v>44531</v>
      </c>
      <c r="R61" s="265">
        <v>105.34400584165107</v>
      </c>
      <c r="S61" s="71"/>
      <c r="T61" s="71"/>
      <c r="AH61" s="81"/>
      <c r="AI61" s="199"/>
    </row>
    <row r="62" spans="1:35" s="36" customFormat="1" ht="15" x14ac:dyDescent="0.25">
      <c r="A62" s="69"/>
      <c r="D62" s="69"/>
      <c r="E62" s="69"/>
      <c r="F62" s="69"/>
      <c r="G62" s="1"/>
      <c r="H62" s="1"/>
      <c r="I62" s="1"/>
      <c r="J62" s="1"/>
      <c r="K62" s="1"/>
      <c r="L62" s="1"/>
      <c r="M62" s="71"/>
      <c r="N62" s="71">
        <v>2022</v>
      </c>
      <c r="O62" s="71">
        <v>1</v>
      </c>
      <c r="P62" s="267">
        <v>88700.921340395202</v>
      </c>
      <c r="Q62" s="262">
        <v>44562</v>
      </c>
      <c r="R62" s="265">
        <v>105.75198646749685</v>
      </c>
      <c r="S62" s="71"/>
      <c r="T62" s="71"/>
      <c r="AH62" s="81"/>
      <c r="AI62" s="199"/>
    </row>
    <row r="63" spans="1:35" s="36" customFormat="1" ht="15" x14ac:dyDescent="0.25">
      <c r="A63" s="69"/>
      <c r="D63" s="69"/>
      <c r="E63" s="69"/>
      <c r="F63" s="69"/>
      <c r="G63" s="1"/>
      <c r="H63" s="1"/>
      <c r="I63" s="1"/>
      <c r="J63" s="1"/>
      <c r="K63" s="1"/>
      <c r="L63" s="1"/>
      <c r="M63" s="71"/>
      <c r="N63" s="71">
        <v>2022</v>
      </c>
      <c r="O63" s="71">
        <v>2</v>
      </c>
      <c r="P63" s="267">
        <v>105561.35084426927</v>
      </c>
      <c r="Q63" s="262">
        <v>44593</v>
      </c>
      <c r="R63" s="265">
        <v>105.78354261555262</v>
      </c>
      <c r="S63" s="71"/>
      <c r="T63" s="71"/>
      <c r="AH63" s="81"/>
      <c r="AI63" s="199"/>
    </row>
    <row r="64" spans="1:35" s="36" customFormat="1" ht="15" x14ac:dyDescent="0.25">
      <c r="A64" s="69"/>
      <c r="D64" s="69"/>
      <c r="E64" s="69"/>
      <c r="F64" s="69"/>
      <c r="G64" s="1"/>
      <c r="H64" s="1"/>
      <c r="I64" s="1"/>
      <c r="J64" s="1"/>
      <c r="K64" s="1"/>
      <c r="L64" s="1"/>
      <c r="M64" s="71"/>
      <c r="N64" s="71">
        <v>2022</v>
      </c>
      <c r="O64" s="71">
        <v>3</v>
      </c>
      <c r="P64" s="267">
        <v>122607.73959707981</v>
      </c>
      <c r="Q64" s="262">
        <v>44621</v>
      </c>
      <c r="R64" s="265">
        <v>106.28897014498175</v>
      </c>
      <c r="S64" s="71"/>
      <c r="T64" s="71"/>
      <c r="AH64" s="81"/>
      <c r="AI64" s="199"/>
    </row>
    <row r="65" spans="1:35" s="36" customFormat="1" ht="15" x14ac:dyDescent="0.25">
      <c r="A65" s="69"/>
      <c r="D65" s="69"/>
      <c r="E65" s="69"/>
      <c r="F65" s="69"/>
      <c r="G65" s="1"/>
      <c r="H65" s="1"/>
      <c r="I65" s="1"/>
      <c r="J65" s="1"/>
      <c r="K65" s="1"/>
      <c r="L65" s="1"/>
      <c r="M65" s="71"/>
      <c r="N65" s="71">
        <v>2022</v>
      </c>
      <c r="O65" s="71">
        <v>4</v>
      </c>
      <c r="P65" s="267">
        <v>104887.68348304002</v>
      </c>
      <c r="Q65" s="262">
        <v>44652</v>
      </c>
      <c r="R65" s="265">
        <v>106.5203952264156</v>
      </c>
      <c r="S65" s="71"/>
      <c r="T65" s="71"/>
      <c r="AH65" s="81"/>
      <c r="AI65" s="199"/>
    </row>
    <row r="66" spans="1:35" s="36" customFormat="1" ht="15" x14ac:dyDescent="0.25">
      <c r="A66" s="69"/>
      <c r="D66" s="69"/>
      <c r="E66" s="69"/>
      <c r="F66" s="69"/>
      <c r="G66" s="1"/>
      <c r="H66" s="1"/>
      <c r="I66" s="1"/>
      <c r="J66" s="1"/>
      <c r="K66" s="1"/>
      <c r="L66" s="1"/>
      <c r="M66" s="71"/>
      <c r="N66" s="71">
        <v>2022</v>
      </c>
      <c r="O66" s="71">
        <v>5</v>
      </c>
      <c r="P66" s="267">
        <v>111110.6028186663</v>
      </c>
      <c r="Q66" s="262">
        <v>44682</v>
      </c>
      <c r="R66" s="265">
        <v>107.93337253950861</v>
      </c>
      <c r="S66" s="71"/>
      <c r="T66" s="71"/>
      <c r="AH66" s="81"/>
      <c r="AI66" s="199"/>
    </row>
    <row r="67" spans="1:35" s="36" customFormat="1" ht="15" x14ac:dyDescent="0.25">
      <c r="A67" s="69"/>
      <c r="D67" s="69"/>
      <c r="E67" s="69"/>
      <c r="F67" s="69"/>
      <c r="G67" s="1"/>
      <c r="H67" s="1"/>
      <c r="I67" s="1"/>
      <c r="J67" s="1"/>
      <c r="K67" s="1"/>
      <c r="L67" s="1"/>
      <c r="M67" s="71"/>
      <c r="N67" s="71">
        <v>2022</v>
      </c>
      <c r="O67" s="71">
        <v>6</v>
      </c>
      <c r="P67" s="267">
        <v>103341.62415308684</v>
      </c>
      <c r="Q67" s="262">
        <v>44713</v>
      </c>
      <c r="R67" s="265">
        <v>108.41845222058915</v>
      </c>
      <c r="S67" s="71"/>
      <c r="T67" s="71"/>
      <c r="AH67" s="81"/>
      <c r="AI67" s="199"/>
    </row>
    <row r="68" spans="1:35" s="36" customFormat="1" ht="15" x14ac:dyDescent="0.25">
      <c r="A68" s="69"/>
      <c r="D68" s="69"/>
      <c r="E68" s="69"/>
      <c r="F68" s="69"/>
      <c r="G68" s="1"/>
      <c r="H68" s="1"/>
      <c r="I68" s="1"/>
      <c r="J68" s="1"/>
      <c r="K68" s="1"/>
      <c r="L68" s="1"/>
      <c r="M68" s="71"/>
      <c r="N68" s="71">
        <v>2022</v>
      </c>
      <c r="O68" s="71">
        <v>7</v>
      </c>
      <c r="P68" s="267">
        <v>109816.38650000002</v>
      </c>
      <c r="Q68" s="262">
        <v>44743</v>
      </c>
      <c r="R68" s="265">
        <v>108.37274994139636</v>
      </c>
      <c r="S68" s="71"/>
      <c r="T68" s="71"/>
      <c r="AH68" s="81"/>
      <c r="AI68" s="199"/>
    </row>
    <row r="69" spans="1:35" s="36" customFormat="1" ht="15" x14ac:dyDescent="0.25">
      <c r="A69" s="69"/>
      <c r="D69" s="69"/>
      <c r="E69" s="69"/>
      <c r="F69" s="69"/>
      <c r="G69" s="1"/>
      <c r="H69" s="1"/>
      <c r="I69" s="1"/>
      <c r="J69" s="1"/>
      <c r="K69" s="1"/>
      <c r="L69" s="1"/>
      <c r="M69" s="71"/>
      <c r="N69" s="71">
        <v>2022</v>
      </c>
      <c r="O69" s="71">
        <v>8</v>
      </c>
      <c r="P69" s="267">
        <v>117045.63829155524</v>
      </c>
      <c r="Q69" s="262">
        <v>44774</v>
      </c>
      <c r="R69" s="265">
        <v>108.89755104548797</v>
      </c>
      <c r="S69" s="71"/>
      <c r="T69" s="71"/>
      <c r="AH69" s="81"/>
      <c r="AI69" s="199"/>
    </row>
    <row r="70" spans="1:35" s="36" customFormat="1" ht="15" x14ac:dyDescent="0.25">
      <c r="A70" s="69"/>
      <c r="D70" s="69"/>
      <c r="E70" s="69"/>
      <c r="F70" s="69"/>
      <c r="G70" s="1"/>
      <c r="H70" s="1"/>
      <c r="I70" s="1"/>
      <c r="J70" s="1"/>
      <c r="K70" s="1"/>
      <c r="L70" s="1"/>
      <c r="M70" s="71"/>
      <c r="N70" s="71">
        <v>2022</v>
      </c>
      <c r="O70" s="71">
        <v>9</v>
      </c>
      <c r="P70" s="267">
        <v>122312.397</v>
      </c>
      <c r="Q70" s="262">
        <v>44805</v>
      </c>
      <c r="R70" s="265">
        <v>109.55282870663963</v>
      </c>
      <c r="S70" s="71"/>
      <c r="T70" s="71"/>
      <c r="AH70" s="81"/>
      <c r="AI70" s="199"/>
    </row>
    <row r="71" spans="1:35" s="36" customFormat="1" ht="15" x14ac:dyDescent="0.25">
      <c r="A71" s="69"/>
      <c r="D71" s="69"/>
      <c r="E71" s="69"/>
      <c r="F71" s="69"/>
      <c r="G71" s="1"/>
      <c r="H71" s="1"/>
      <c r="I71" s="1"/>
      <c r="J71" s="1"/>
      <c r="K71" s="1"/>
      <c r="L71" s="1"/>
      <c r="M71" s="71"/>
      <c r="N71" s="71">
        <v>2022</v>
      </c>
      <c r="O71" s="71">
        <v>10</v>
      </c>
      <c r="P71" s="267">
        <v>115897.09605751158</v>
      </c>
      <c r="Q71" s="262">
        <v>44835</v>
      </c>
      <c r="R71" s="265">
        <v>109.61031446050094</v>
      </c>
      <c r="S71" s="71"/>
      <c r="T71" s="71"/>
      <c r="AH71" s="81"/>
      <c r="AI71" s="199"/>
    </row>
    <row r="72" spans="1:35" s="36" customFormat="1" ht="15" x14ac:dyDescent="0.25">
      <c r="A72" s="69"/>
      <c r="D72" s="69"/>
      <c r="E72" s="69"/>
      <c r="F72" s="69"/>
      <c r="G72" s="1"/>
      <c r="H72" s="1"/>
      <c r="I72" s="1"/>
      <c r="J72" s="1"/>
      <c r="K72" s="1"/>
      <c r="L72" s="1"/>
      <c r="M72" s="71"/>
      <c r="N72" s="71">
        <v>2022</v>
      </c>
      <c r="O72" s="71">
        <v>11</v>
      </c>
      <c r="P72" s="267">
        <v>115087.71089214328</v>
      </c>
      <c r="Q72" s="262">
        <v>44866</v>
      </c>
      <c r="R72" s="265">
        <v>109.68687983994262</v>
      </c>
      <c r="S72" s="71"/>
      <c r="T72" s="71"/>
      <c r="AH72" s="81"/>
      <c r="AI72" s="199"/>
    </row>
    <row r="73" spans="1:35" s="36" customFormat="1" ht="15" x14ac:dyDescent="0.25">
      <c r="A73" s="69"/>
      <c r="D73" s="69"/>
      <c r="E73" s="69"/>
      <c r="F73" s="69"/>
      <c r="G73" s="1"/>
      <c r="H73" s="1"/>
      <c r="I73" s="1"/>
      <c r="J73" s="1"/>
      <c r="K73" s="1"/>
      <c r="L73" s="1"/>
      <c r="M73" s="71"/>
      <c r="N73" s="71">
        <v>2022</v>
      </c>
      <c r="O73" s="71">
        <v>12</v>
      </c>
      <c r="P73" s="267">
        <v>106647.04267732955</v>
      </c>
      <c r="Q73" s="262">
        <v>44896</v>
      </c>
      <c r="R73" s="265">
        <v>110.25134947125643</v>
      </c>
      <c r="S73" s="71"/>
      <c r="T73" s="71"/>
    </row>
    <row r="74" spans="1:35" s="36" customFormat="1" ht="15" x14ac:dyDescent="0.25">
      <c r="A74" s="69"/>
      <c r="D74" s="69"/>
      <c r="E74" s="69"/>
      <c r="F74" s="69"/>
      <c r="G74" s="1"/>
      <c r="H74" s="1"/>
      <c r="I74" s="1"/>
      <c r="J74" s="1"/>
      <c r="K74" s="1"/>
      <c r="L74" s="1"/>
      <c r="M74" s="71"/>
      <c r="N74" s="71">
        <v>2023</v>
      </c>
      <c r="O74" s="71">
        <v>1</v>
      </c>
      <c r="P74" s="267">
        <v>87795.195451731226</v>
      </c>
      <c r="Q74" s="262">
        <v>44927</v>
      </c>
      <c r="R74" s="265">
        <v>110.17587231386777</v>
      </c>
      <c r="S74" s="71"/>
      <c r="T74" s="71"/>
    </row>
    <row r="75" spans="1:35" s="36" customFormat="1" ht="15" x14ac:dyDescent="0.25">
      <c r="A75" s="69"/>
      <c r="D75" s="69"/>
      <c r="E75" s="69"/>
      <c r="F75" s="69"/>
      <c r="G75" s="1"/>
      <c r="H75" s="1"/>
      <c r="I75" s="1"/>
      <c r="J75" s="1"/>
      <c r="K75" s="1"/>
      <c r="L75" s="1"/>
      <c r="M75" s="71"/>
      <c r="N75" s="71">
        <v>2023</v>
      </c>
      <c r="O75" s="71">
        <v>2</v>
      </c>
      <c r="P75" s="267">
        <v>106800.39817278</v>
      </c>
      <c r="Q75" s="262">
        <v>44958</v>
      </c>
      <c r="R75" s="265">
        <v>110.27912625791032</v>
      </c>
      <c r="S75" s="71"/>
      <c r="T75" s="71"/>
    </row>
    <row r="76" spans="1:35" s="36" customFormat="1" ht="15" x14ac:dyDescent="0.25">
      <c r="A76" s="69"/>
      <c r="D76" s="69"/>
      <c r="E76" s="69"/>
      <c r="F76" s="69"/>
      <c r="G76" s="1"/>
      <c r="H76" s="1"/>
      <c r="I76" s="1"/>
      <c r="J76" s="1"/>
      <c r="K76" s="1"/>
      <c r="L76" s="1"/>
      <c r="M76" s="71"/>
      <c r="N76" s="71">
        <v>2023</v>
      </c>
      <c r="O76" s="71">
        <v>3</v>
      </c>
      <c r="P76" s="267">
        <v>119270.87651963305</v>
      </c>
      <c r="Q76" s="262">
        <v>44986</v>
      </c>
      <c r="R76" s="265">
        <v>110.00105433478976</v>
      </c>
      <c r="S76" s="71"/>
      <c r="T76" s="71"/>
    </row>
    <row r="77" spans="1:35" s="36" customFormat="1" ht="15" x14ac:dyDescent="0.25">
      <c r="A77" s="69"/>
      <c r="D77" s="69"/>
      <c r="E77" s="69"/>
      <c r="F77" s="69"/>
      <c r="G77" s="1"/>
      <c r="H77" s="1"/>
      <c r="I77" s="1"/>
      <c r="J77" s="1"/>
      <c r="K77" s="69"/>
      <c r="L77" s="69"/>
      <c r="M77" s="71"/>
      <c r="N77" s="71">
        <v>2023</v>
      </c>
      <c r="O77" s="71">
        <v>4</v>
      </c>
      <c r="P77" s="267">
        <v>101094.77130878781</v>
      </c>
      <c r="Q77" s="262">
        <v>45017</v>
      </c>
      <c r="R77" s="265">
        <v>109.68497832026874</v>
      </c>
      <c r="S77" s="71"/>
      <c r="T77" s="71"/>
    </row>
    <row r="78" spans="1:35" s="36" customFormat="1" ht="15" x14ac:dyDescent="0.25">
      <c r="A78" s="69"/>
      <c r="D78" s="69"/>
      <c r="E78" s="69"/>
      <c r="F78" s="69"/>
      <c r="G78" s="1"/>
      <c r="H78" s="1"/>
      <c r="I78" s="1"/>
      <c r="J78" s="1"/>
      <c r="K78" s="69"/>
      <c r="L78" s="69"/>
      <c r="M78" s="71"/>
      <c r="N78" s="71">
        <v>2023</v>
      </c>
      <c r="O78" s="71">
        <v>5</v>
      </c>
      <c r="P78" s="267">
        <v>121593.52190527224</v>
      </c>
      <c r="Q78" s="262">
        <v>45047</v>
      </c>
      <c r="R78" s="265">
        <v>110.55855491081924</v>
      </c>
      <c r="S78" s="71"/>
      <c r="T78" s="71"/>
    </row>
    <row r="79" spans="1:35" s="36" customFormat="1" ht="15" x14ac:dyDescent="0.25">
      <c r="A79" s="69"/>
      <c r="D79" s="69"/>
      <c r="E79" s="69"/>
      <c r="F79" s="69"/>
      <c r="G79" s="1"/>
      <c r="H79" s="1"/>
      <c r="I79" s="1"/>
      <c r="J79" s="1"/>
      <c r="K79" s="69"/>
      <c r="L79" s="69"/>
      <c r="M79" s="71"/>
      <c r="N79" s="71">
        <v>2023</v>
      </c>
      <c r="O79" s="71">
        <v>6</v>
      </c>
      <c r="P79" s="267">
        <v>114050.33421150001</v>
      </c>
      <c r="Q79" s="262">
        <v>45078</v>
      </c>
      <c r="R79" s="265">
        <v>111.45094741568698</v>
      </c>
      <c r="S79" s="71"/>
      <c r="T79" s="71"/>
    </row>
    <row r="80" spans="1:35" s="36" customFormat="1" ht="15" x14ac:dyDescent="0.25">
      <c r="A80" s="69"/>
      <c r="D80" s="69"/>
      <c r="E80" s="69"/>
      <c r="F80" s="69"/>
      <c r="G80" s="1"/>
      <c r="H80" s="1"/>
      <c r="I80" s="1"/>
      <c r="J80" s="1"/>
      <c r="K80" s="69"/>
      <c r="L80" s="69"/>
      <c r="M80" s="71"/>
      <c r="N80" s="71">
        <v>2023</v>
      </c>
      <c r="O80" s="71">
        <v>7</v>
      </c>
      <c r="P80" s="267">
        <v>114758.8345</v>
      </c>
      <c r="Q80" s="262">
        <v>45108</v>
      </c>
      <c r="R80" s="265">
        <v>111.86281808235364</v>
      </c>
      <c r="S80" s="71"/>
      <c r="T80" s="71"/>
    </row>
    <row r="81" spans="1:20" s="36" customFormat="1" ht="15" x14ac:dyDescent="0.25">
      <c r="A81" s="69"/>
      <c r="D81" s="69"/>
      <c r="E81" s="69"/>
      <c r="F81" s="69"/>
      <c r="G81" s="1"/>
      <c r="H81" s="1"/>
      <c r="I81" s="1"/>
      <c r="J81" s="1"/>
      <c r="K81" s="69"/>
      <c r="L81" s="69"/>
      <c r="M81" s="71"/>
      <c r="N81" s="71">
        <v>2023</v>
      </c>
      <c r="O81" s="71">
        <v>8</v>
      </c>
      <c r="P81" s="267">
        <v>116518.00222494127</v>
      </c>
      <c r="Q81" s="262">
        <v>45139</v>
      </c>
      <c r="R81" s="265">
        <v>111.81884841013583</v>
      </c>
      <c r="S81" s="71"/>
      <c r="T81" s="71"/>
    </row>
    <row r="82" spans="1:20" s="36" customFormat="1" ht="15" x14ac:dyDescent="0.25">
      <c r="A82" s="69"/>
      <c r="D82" s="69"/>
      <c r="E82" s="69"/>
      <c r="F82" s="69"/>
      <c r="G82" s="1"/>
      <c r="H82" s="1"/>
      <c r="I82" s="1"/>
      <c r="J82" s="1"/>
      <c r="K82" s="69"/>
      <c r="L82" s="69"/>
      <c r="M82" s="71"/>
      <c r="N82" s="71">
        <v>2023</v>
      </c>
      <c r="O82" s="71">
        <v>9</v>
      </c>
      <c r="P82" s="267">
        <v>122130.59499999999</v>
      </c>
      <c r="Q82" s="262">
        <v>45170</v>
      </c>
      <c r="R82" s="265">
        <v>111.80369824346917</v>
      </c>
      <c r="S82" s="71"/>
      <c r="T82" s="71"/>
    </row>
    <row r="83" spans="1:20" s="36" customFormat="1" ht="15" x14ac:dyDescent="0.25">
      <c r="A83" s="69"/>
      <c r="D83" s="69"/>
      <c r="E83" s="69"/>
      <c r="F83" s="69"/>
      <c r="G83" s="1"/>
      <c r="H83" s="1"/>
      <c r="I83" s="1"/>
      <c r="J83" s="1"/>
      <c r="K83" s="69"/>
      <c r="L83" s="69"/>
      <c r="M83" s="71"/>
      <c r="N83" s="71">
        <v>2023</v>
      </c>
      <c r="O83" s="71">
        <v>10</v>
      </c>
      <c r="P83" s="267">
        <v>120579.10000000005</v>
      </c>
      <c r="Q83" s="262">
        <v>45200</v>
      </c>
      <c r="R83" s="265">
        <v>112.19386523867655</v>
      </c>
      <c r="S83" s="71"/>
      <c r="T83" s="71"/>
    </row>
    <row r="84" spans="1:20" s="36" customFormat="1" ht="15" x14ac:dyDescent="0.25">
      <c r="A84" s="69"/>
      <c r="D84" s="69"/>
      <c r="E84" s="69"/>
      <c r="F84" s="69"/>
      <c r="G84" s="1"/>
      <c r="H84" s="1"/>
      <c r="I84" s="1"/>
      <c r="J84" s="1"/>
      <c r="K84" s="69"/>
      <c r="L84" s="69"/>
      <c r="M84" s="71"/>
      <c r="N84" s="71">
        <v>2023</v>
      </c>
      <c r="O84" s="71">
        <v>11</v>
      </c>
      <c r="P84" s="267">
        <v>119547.0295</v>
      </c>
      <c r="Q84" s="262">
        <v>45231</v>
      </c>
      <c r="R84" s="265">
        <v>112.56547512266461</v>
      </c>
      <c r="S84" s="71"/>
      <c r="T84" s="71"/>
    </row>
    <row r="85" spans="1:20" s="36" customFormat="1" ht="15" x14ac:dyDescent="0.25">
      <c r="A85" s="69"/>
      <c r="D85" s="69"/>
      <c r="E85" s="69"/>
      <c r="F85" s="69"/>
      <c r="G85" s="1"/>
      <c r="H85" s="1"/>
      <c r="I85" s="1"/>
      <c r="J85" s="1"/>
      <c r="K85" s="69"/>
      <c r="L85" s="69"/>
      <c r="M85" s="71"/>
      <c r="N85" s="71">
        <v>2023</v>
      </c>
      <c r="O85" s="71">
        <v>12</v>
      </c>
      <c r="P85" s="267">
        <v>106885.83100000001</v>
      </c>
      <c r="Q85" s="262">
        <v>45261</v>
      </c>
      <c r="R85" s="265">
        <v>112.58537414955379</v>
      </c>
      <c r="S85" s="71"/>
      <c r="T85" s="71"/>
    </row>
    <row r="86" spans="1:20" s="36" customFormat="1" ht="15" x14ac:dyDescent="0.25">
      <c r="A86" s="69"/>
      <c r="D86" s="69"/>
      <c r="E86" s="69"/>
      <c r="F86" s="69"/>
      <c r="G86" s="1"/>
      <c r="H86" s="1"/>
      <c r="I86" s="1"/>
      <c r="J86" s="1"/>
      <c r="K86" s="69"/>
      <c r="L86" s="69"/>
      <c r="M86" s="71"/>
      <c r="N86" s="71">
        <v>2024</v>
      </c>
      <c r="O86" s="71">
        <v>1</v>
      </c>
      <c r="P86" s="267">
        <v>87628.874931519793</v>
      </c>
      <c r="Q86" s="262">
        <v>45292</v>
      </c>
      <c r="R86" s="265">
        <v>112.57151410620286</v>
      </c>
      <c r="S86" s="71"/>
      <c r="T86" s="71"/>
    </row>
    <row r="87" spans="1:20" s="36" customFormat="1" ht="15" x14ac:dyDescent="0.25">
      <c r="A87" s="69"/>
      <c r="D87" s="69"/>
      <c r="E87" s="69"/>
      <c r="F87" s="69"/>
      <c r="G87" s="1"/>
      <c r="H87" s="1"/>
      <c r="I87" s="1"/>
      <c r="J87" s="1"/>
      <c r="K87" s="69"/>
      <c r="L87" s="69"/>
      <c r="M87" s="71"/>
      <c r="N87" s="71">
        <v>2024</v>
      </c>
      <c r="O87" s="71">
        <v>2</v>
      </c>
      <c r="P87" s="267">
        <v>111990.40408059036</v>
      </c>
      <c r="Q87" s="262">
        <v>45323</v>
      </c>
      <c r="R87" s="265">
        <v>113.0040145985204</v>
      </c>
      <c r="S87" s="71"/>
      <c r="T87" s="71"/>
    </row>
    <row r="88" spans="1:20" s="36" customFormat="1" ht="15" x14ac:dyDescent="0.25">
      <c r="A88" s="69"/>
      <c r="D88" s="69"/>
      <c r="E88" s="69"/>
      <c r="F88" s="69"/>
      <c r="G88" s="1"/>
      <c r="H88" s="1"/>
      <c r="I88" s="1"/>
      <c r="J88" s="1"/>
      <c r="K88" s="69"/>
      <c r="L88" s="69"/>
      <c r="M88" s="71"/>
      <c r="N88" s="71">
        <v>2024</v>
      </c>
      <c r="O88" s="71">
        <v>3</v>
      </c>
      <c r="P88" s="267">
        <v>101242.4746312526</v>
      </c>
      <c r="Q88" s="262">
        <v>45352</v>
      </c>
      <c r="R88" s="265">
        <v>111.5016477744887</v>
      </c>
      <c r="S88" s="71"/>
      <c r="T88" s="71"/>
    </row>
    <row r="89" spans="1:20" s="36" customFormat="1" ht="15" x14ac:dyDescent="0.25">
      <c r="A89" s="69"/>
      <c r="D89" s="69"/>
      <c r="E89" s="69"/>
      <c r="F89" s="69"/>
      <c r="G89" s="1"/>
      <c r="H89" s="1"/>
      <c r="I89" s="1"/>
      <c r="J89" s="1"/>
      <c r="K89" s="69"/>
      <c r="L89" s="69"/>
      <c r="M89" s="71"/>
      <c r="N89" s="71"/>
      <c r="O89" s="71"/>
      <c r="P89" s="80"/>
      <c r="Q89" s="262"/>
      <c r="R89" s="265"/>
      <c r="S89" s="71"/>
      <c r="T89" s="71"/>
    </row>
    <row r="90" spans="1:20" s="36" customFormat="1" ht="15" x14ac:dyDescent="0.25">
      <c r="A90" s="69"/>
      <c r="D90" s="69"/>
      <c r="E90" s="69"/>
      <c r="F90" s="69"/>
      <c r="G90" s="1"/>
      <c r="H90" s="1"/>
      <c r="I90" s="1"/>
      <c r="J90" s="1"/>
      <c r="K90" s="69"/>
      <c r="L90" s="69"/>
      <c r="M90" s="71"/>
      <c r="N90" s="71"/>
      <c r="O90" s="71"/>
      <c r="P90" s="80"/>
      <c r="Q90" s="262"/>
      <c r="R90" s="265"/>
      <c r="S90" s="71"/>
      <c r="T90" s="71"/>
    </row>
    <row r="91" spans="1:20" s="36" customFormat="1" ht="15" x14ac:dyDescent="0.25">
      <c r="A91" s="69"/>
      <c r="D91" s="69"/>
      <c r="E91" s="69"/>
      <c r="F91" s="69"/>
      <c r="G91" s="1"/>
      <c r="H91" s="1"/>
      <c r="I91" s="1"/>
      <c r="J91" s="1"/>
      <c r="K91" s="69"/>
      <c r="L91" s="69"/>
      <c r="M91" s="71"/>
      <c r="N91" s="71"/>
      <c r="O91" s="71"/>
      <c r="P91" s="80"/>
      <c r="Q91" s="262"/>
      <c r="R91" s="265"/>
      <c r="S91" s="71"/>
      <c r="T91" s="71"/>
    </row>
    <row r="92" spans="1:20" s="36" customFormat="1" x14ac:dyDescent="0.2">
      <c r="A92" s="69"/>
      <c r="D92" s="69"/>
      <c r="E92" s="69"/>
      <c r="F92" s="69"/>
      <c r="G92" s="1"/>
      <c r="H92" s="1"/>
      <c r="I92" s="1"/>
      <c r="J92" s="1"/>
      <c r="K92" s="69"/>
      <c r="L92" s="69"/>
      <c r="M92" s="71"/>
      <c r="N92" s="71"/>
      <c r="O92" s="71"/>
      <c r="P92" s="268"/>
      <c r="Q92" s="262"/>
      <c r="R92" s="269"/>
      <c r="S92" s="71"/>
      <c r="T92" s="71"/>
    </row>
    <row r="93" spans="1:20" s="36" customFormat="1" x14ac:dyDescent="0.2">
      <c r="A93" s="69"/>
      <c r="D93" s="69"/>
      <c r="E93" s="69"/>
      <c r="F93" s="69"/>
      <c r="G93" s="1"/>
      <c r="H93" s="1"/>
      <c r="I93" s="1"/>
      <c r="J93" s="1"/>
      <c r="K93" s="69"/>
      <c r="L93" s="69"/>
      <c r="M93" s="71"/>
      <c r="N93" s="71"/>
      <c r="O93" s="71"/>
      <c r="P93" s="268"/>
      <c r="Q93" s="262"/>
      <c r="R93" s="269"/>
      <c r="S93" s="71"/>
      <c r="T93" s="71"/>
    </row>
    <row r="94" spans="1:20" s="36" customFormat="1" x14ac:dyDescent="0.2">
      <c r="A94" s="69"/>
      <c r="D94" s="69"/>
      <c r="E94" s="69"/>
      <c r="F94" s="69"/>
      <c r="G94" s="1"/>
      <c r="H94" s="1"/>
      <c r="I94" s="1"/>
      <c r="J94" s="1"/>
      <c r="K94" s="69"/>
      <c r="L94" s="69"/>
      <c r="M94" s="71"/>
      <c r="N94" s="71"/>
      <c r="O94" s="71"/>
      <c r="P94" s="268"/>
      <c r="Q94" s="262"/>
      <c r="R94" s="269"/>
      <c r="S94" s="71"/>
      <c r="T94" s="71"/>
    </row>
    <row r="95" spans="1:20" s="36" customFormat="1" x14ac:dyDescent="0.2">
      <c r="A95" s="69"/>
      <c r="D95" s="69"/>
      <c r="E95" s="69"/>
      <c r="F95" s="69"/>
      <c r="G95" s="1"/>
      <c r="H95" s="1"/>
      <c r="I95" s="1"/>
      <c r="J95" s="1"/>
      <c r="K95" s="69"/>
      <c r="L95" s="69"/>
      <c r="M95" s="71"/>
      <c r="N95" s="71"/>
      <c r="O95" s="71"/>
      <c r="P95" s="268"/>
      <c r="Q95" s="262"/>
      <c r="R95" s="269"/>
      <c r="S95" s="71"/>
      <c r="T95" s="71"/>
    </row>
    <row r="96" spans="1:20" s="36" customFormat="1" x14ac:dyDescent="0.2">
      <c r="A96" s="69"/>
      <c r="D96" s="69"/>
      <c r="E96" s="69"/>
      <c r="F96" s="69"/>
      <c r="G96" s="1"/>
      <c r="H96" s="1"/>
      <c r="I96" s="1"/>
      <c r="J96" s="1"/>
      <c r="K96" s="69"/>
      <c r="L96" s="69"/>
      <c r="M96" s="71"/>
      <c r="N96" s="71"/>
      <c r="O96" s="71"/>
      <c r="P96" s="268"/>
      <c r="Q96" s="262"/>
      <c r="R96" s="269"/>
      <c r="S96" s="71"/>
      <c r="T96" s="71"/>
    </row>
    <row r="97" spans="1:20" s="36" customFormat="1" x14ac:dyDescent="0.2">
      <c r="A97" s="73"/>
      <c r="D97" s="73"/>
      <c r="E97" s="73"/>
      <c r="F97" s="73"/>
      <c r="G97" s="2"/>
      <c r="H97" s="2"/>
      <c r="I97" s="2"/>
      <c r="J97" s="2"/>
      <c r="K97" s="2"/>
      <c r="L97" s="2"/>
      <c r="M97" s="71"/>
      <c r="N97" s="71"/>
      <c r="O97" s="71"/>
      <c r="P97" s="268"/>
      <c r="Q97" s="262"/>
      <c r="R97" s="269"/>
      <c r="S97" s="71"/>
      <c r="T97" s="71"/>
    </row>
    <row r="98" spans="1:20" s="36" customFormat="1" x14ac:dyDescent="0.2">
      <c r="A98" s="73"/>
      <c r="D98" s="73"/>
      <c r="E98" s="73"/>
      <c r="F98" s="73"/>
      <c r="G98" s="2"/>
      <c r="H98" s="2"/>
      <c r="I98" s="2"/>
      <c r="J98" s="2"/>
      <c r="K98" s="2"/>
      <c r="L98" s="2"/>
      <c r="M98" s="71"/>
      <c r="N98" s="71"/>
      <c r="O98" s="71"/>
      <c r="P98" s="268"/>
      <c r="Q98" s="262"/>
      <c r="R98" s="269"/>
      <c r="S98" s="71"/>
      <c r="T98" s="71"/>
    </row>
    <row r="99" spans="1:20" s="36" customFormat="1" x14ac:dyDescent="0.2">
      <c r="A99" s="73"/>
      <c r="D99" s="73"/>
      <c r="E99" s="73"/>
      <c r="F99" s="73"/>
      <c r="G99" s="2"/>
      <c r="H99" s="2"/>
      <c r="I99" s="2"/>
      <c r="J99" s="2"/>
      <c r="K99" s="2"/>
      <c r="L99" s="2"/>
      <c r="M99" s="71"/>
      <c r="N99" s="71"/>
      <c r="O99" s="71"/>
      <c r="P99" s="268"/>
      <c r="Q99" s="262"/>
      <c r="R99" s="269"/>
      <c r="S99" s="71"/>
      <c r="T99" s="71"/>
    </row>
    <row r="100" spans="1:20" s="36" customFormat="1" x14ac:dyDescent="0.2">
      <c r="A100" s="73"/>
      <c r="D100" s="73"/>
      <c r="E100" s="73"/>
      <c r="F100" s="73"/>
      <c r="G100" s="2"/>
      <c r="H100" s="2"/>
      <c r="I100" s="2"/>
      <c r="J100" s="2"/>
      <c r="K100" s="2"/>
      <c r="L100" s="2"/>
      <c r="M100" s="71"/>
      <c r="N100" s="71"/>
      <c r="O100" s="71"/>
      <c r="P100" s="268"/>
      <c r="Q100" s="262"/>
      <c r="R100" s="269"/>
      <c r="S100" s="71"/>
      <c r="T100" s="71"/>
    </row>
    <row r="101" spans="1:20" s="36" customFormat="1" x14ac:dyDescent="0.2">
      <c r="A101" s="73"/>
      <c r="D101" s="73"/>
      <c r="E101" s="73"/>
      <c r="F101" s="73"/>
      <c r="G101" s="2"/>
      <c r="H101" s="2"/>
      <c r="I101" s="2"/>
      <c r="J101" s="2"/>
      <c r="K101" s="2"/>
      <c r="L101" s="2"/>
      <c r="M101" s="71"/>
      <c r="N101" s="71"/>
      <c r="O101" s="71"/>
      <c r="P101" s="268"/>
      <c r="Q101" s="262"/>
      <c r="R101" s="269"/>
      <c r="S101" s="71"/>
      <c r="T101" s="71"/>
    </row>
    <row r="102" spans="1:20" s="36" customFormat="1" x14ac:dyDescent="0.2">
      <c r="A102" s="73"/>
      <c r="D102" s="73"/>
      <c r="E102" s="73"/>
      <c r="F102" s="73"/>
      <c r="G102" s="2"/>
      <c r="H102" s="2"/>
      <c r="I102" s="2"/>
      <c r="J102" s="2"/>
      <c r="K102" s="2"/>
      <c r="L102" s="2"/>
      <c r="M102" s="71"/>
      <c r="N102" s="71"/>
      <c r="O102" s="71"/>
      <c r="P102" s="268"/>
      <c r="Q102" s="262"/>
      <c r="R102" s="269"/>
      <c r="S102" s="71"/>
      <c r="T102" s="71"/>
    </row>
    <row r="103" spans="1:20" s="36" customFormat="1" x14ac:dyDescent="0.2">
      <c r="A103" s="73"/>
      <c r="D103" s="73"/>
      <c r="E103" s="73"/>
      <c r="F103" s="73"/>
      <c r="G103" s="2"/>
      <c r="H103" s="2"/>
      <c r="I103" s="2"/>
      <c r="J103" s="2"/>
      <c r="K103" s="2"/>
      <c r="L103" s="2"/>
      <c r="M103" s="71"/>
      <c r="N103" s="71"/>
      <c r="O103" s="71"/>
      <c r="P103" s="268"/>
      <c r="Q103" s="262"/>
      <c r="R103" s="269"/>
      <c r="S103" s="71"/>
      <c r="T103" s="71"/>
    </row>
    <row r="104" spans="1:20" s="36" customFormat="1" x14ac:dyDescent="0.2">
      <c r="A104" s="73"/>
      <c r="D104" s="73"/>
      <c r="E104" s="73"/>
      <c r="F104" s="73"/>
      <c r="G104" s="2"/>
      <c r="H104" s="2"/>
      <c r="I104" s="2"/>
      <c r="J104" s="2"/>
      <c r="K104" s="2"/>
      <c r="L104" s="2"/>
      <c r="M104" s="71"/>
      <c r="N104" s="71"/>
      <c r="O104" s="71"/>
      <c r="P104" s="71"/>
      <c r="Q104" s="71"/>
      <c r="R104" s="71"/>
      <c r="S104" s="71"/>
      <c r="T104" s="71"/>
    </row>
    <row r="105" spans="1:20" s="36" customFormat="1" x14ac:dyDescent="0.2">
      <c r="A105" s="73"/>
      <c r="D105" s="73"/>
      <c r="E105" s="73"/>
      <c r="F105" s="73"/>
      <c r="G105" s="2"/>
      <c r="H105" s="2"/>
      <c r="I105" s="2"/>
      <c r="J105" s="2"/>
      <c r="K105" s="2"/>
      <c r="L105" s="2"/>
      <c r="M105" s="71"/>
      <c r="N105" s="71"/>
      <c r="O105" s="71"/>
      <c r="P105" s="71"/>
      <c r="Q105" s="71"/>
      <c r="R105" s="71"/>
      <c r="S105" s="71"/>
      <c r="T105" s="71"/>
    </row>
    <row r="106" spans="1:20" s="36" customFormat="1" x14ac:dyDescent="0.2">
      <c r="A106" s="73"/>
      <c r="D106" s="73"/>
      <c r="E106" s="73"/>
      <c r="F106" s="73"/>
      <c r="G106" s="2"/>
      <c r="H106" s="2"/>
      <c r="I106" s="2"/>
      <c r="J106" s="2"/>
      <c r="K106" s="2"/>
      <c r="L106" s="2"/>
      <c r="M106" s="71"/>
      <c r="N106" s="71"/>
      <c r="O106" s="71"/>
      <c r="P106" s="71"/>
      <c r="Q106" s="71"/>
      <c r="R106" s="71"/>
      <c r="S106" s="71"/>
      <c r="T106" s="71"/>
    </row>
    <row r="107" spans="1:20" s="36" customFormat="1" x14ac:dyDescent="0.2">
      <c r="A107" s="73"/>
      <c r="D107" s="73"/>
      <c r="E107" s="73"/>
      <c r="F107" s="73"/>
      <c r="G107" s="2"/>
      <c r="H107" s="2"/>
      <c r="I107" s="2"/>
      <c r="J107" s="2"/>
      <c r="K107" s="2"/>
      <c r="L107" s="2"/>
      <c r="M107" s="71"/>
      <c r="N107" s="71"/>
      <c r="O107" s="71"/>
      <c r="P107" s="71"/>
      <c r="Q107" s="71"/>
      <c r="R107" s="71"/>
      <c r="S107" s="71"/>
      <c r="T107" s="71"/>
    </row>
    <row r="108" spans="1:20" s="36" customFormat="1" x14ac:dyDescent="0.2">
      <c r="A108" s="73"/>
      <c r="D108" s="73"/>
      <c r="E108" s="73"/>
      <c r="F108" s="73"/>
      <c r="G108" s="2"/>
      <c r="H108" s="2"/>
      <c r="I108" s="2"/>
      <c r="J108" s="2"/>
      <c r="K108" s="2"/>
      <c r="L108" s="2"/>
      <c r="M108" s="71"/>
      <c r="N108" s="71"/>
      <c r="O108" s="71"/>
      <c r="P108" s="71"/>
      <c r="Q108" s="71"/>
      <c r="R108" s="71"/>
      <c r="S108" s="71"/>
      <c r="T108" s="71"/>
    </row>
    <row r="109" spans="1:20" s="36" customFormat="1" x14ac:dyDescent="0.2">
      <c r="A109" s="73"/>
      <c r="D109" s="73"/>
      <c r="E109" s="73"/>
      <c r="F109" s="73"/>
      <c r="G109" s="2"/>
      <c r="H109" s="2"/>
      <c r="I109" s="2"/>
      <c r="J109" s="2"/>
      <c r="K109" s="2"/>
      <c r="L109" s="2"/>
      <c r="M109" s="71"/>
      <c r="N109" s="71"/>
      <c r="O109" s="71"/>
      <c r="P109" s="71"/>
      <c r="Q109" s="71"/>
      <c r="R109" s="71"/>
      <c r="S109" s="71"/>
      <c r="T109" s="71"/>
    </row>
    <row r="110" spans="1:20" s="36" customFormat="1" x14ac:dyDescent="0.2">
      <c r="A110" s="73"/>
      <c r="D110" s="73"/>
      <c r="E110" s="73"/>
      <c r="F110" s="73"/>
      <c r="G110" s="2"/>
      <c r="H110" s="2"/>
      <c r="I110" s="2"/>
      <c r="J110" s="2"/>
      <c r="K110" s="2"/>
      <c r="L110" s="2"/>
      <c r="M110" s="71"/>
      <c r="N110" s="71"/>
      <c r="O110" s="71"/>
      <c r="P110" s="71"/>
      <c r="Q110" s="71"/>
      <c r="R110" s="71"/>
      <c r="S110" s="71"/>
      <c r="T110" s="71"/>
    </row>
    <row r="111" spans="1:20" s="36" customFormat="1" x14ac:dyDescent="0.2">
      <c r="A111" s="73"/>
      <c r="D111" s="73"/>
      <c r="E111" s="73"/>
      <c r="F111" s="73"/>
      <c r="G111" s="2"/>
      <c r="H111" s="2"/>
      <c r="I111" s="2"/>
      <c r="J111" s="2"/>
      <c r="K111" s="2"/>
      <c r="L111" s="2"/>
      <c r="M111" s="71"/>
      <c r="N111" s="71"/>
      <c r="O111" s="71"/>
      <c r="P111" s="71"/>
      <c r="Q111" s="71"/>
      <c r="R111" s="71"/>
      <c r="S111" s="71"/>
      <c r="T111" s="71"/>
    </row>
    <row r="112" spans="1:20" s="36" customFormat="1" x14ac:dyDescent="0.2">
      <c r="A112" s="73"/>
      <c r="D112" s="73"/>
      <c r="E112" s="73"/>
      <c r="F112" s="73"/>
      <c r="G112" s="2"/>
      <c r="H112" s="2"/>
      <c r="I112" s="2"/>
      <c r="J112" s="2"/>
      <c r="K112" s="2"/>
      <c r="L112" s="2"/>
      <c r="M112" s="71"/>
      <c r="N112" s="71"/>
      <c r="O112" s="71"/>
      <c r="P112" s="71"/>
      <c r="Q112" s="71"/>
      <c r="R112" s="71"/>
      <c r="S112" s="71"/>
      <c r="T112" s="71"/>
    </row>
    <row r="113" spans="1:20" s="36" customFormat="1" x14ac:dyDescent="0.2">
      <c r="A113" s="73"/>
      <c r="D113" s="73"/>
      <c r="E113" s="73"/>
      <c r="F113" s="73"/>
      <c r="G113" s="2"/>
      <c r="H113" s="2"/>
      <c r="I113" s="2"/>
      <c r="J113" s="2"/>
      <c r="K113" s="2"/>
      <c r="L113" s="2"/>
      <c r="M113" s="71"/>
      <c r="N113" s="71"/>
      <c r="O113" s="71"/>
      <c r="P113" s="71"/>
      <c r="Q113" s="71"/>
      <c r="R113" s="71"/>
      <c r="S113" s="71"/>
      <c r="T113" s="71"/>
    </row>
    <row r="114" spans="1:20" s="36" customFormat="1" ht="12.75" customHeight="1" x14ac:dyDescent="0.2">
      <c r="A114" s="73"/>
      <c r="D114" s="73"/>
      <c r="E114" s="73"/>
      <c r="F114" s="73"/>
      <c r="G114" s="2"/>
      <c r="H114" s="2"/>
      <c r="I114" s="2"/>
      <c r="J114" s="2"/>
      <c r="K114" s="2"/>
      <c r="L114" s="2"/>
      <c r="M114" s="71"/>
      <c r="N114" s="71"/>
      <c r="O114" s="71"/>
      <c r="P114" s="71"/>
      <c r="Q114" s="71"/>
      <c r="R114" s="71"/>
      <c r="S114" s="71"/>
      <c r="T114" s="71"/>
    </row>
    <row r="115" spans="1:20" s="36" customFormat="1" x14ac:dyDescent="0.2">
      <c r="A115" s="73"/>
      <c r="D115" s="73"/>
      <c r="E115" s="73"/>
      <c r="F115" s="73"/>
      <c r="G115" s="2"/>
      <c r="H115" s="2"/>
      <c r="I115" s="2"/>
      <c r="J115" s="2"/>
      <c r="K115" s="2"/>
      <c r="L115" s="2"/>
      <c r="M115" s="71"/>
      <c r="N115" s="71"/>
      <c r="O115" s="71"/>
      <c r="P115" s="71"/>
      <c r="Q115" s="71"/>
      <c r="R115" s="71"/>
      <c r="S115" s="71"/>
      <c r="T115" s="71"/>
    </row>
    <row r="116" spans="1:20" s="36" customFormat="1" x14ac:dyDescent="0.2">
      <c r="A116" s="73"/>
      <c r="D116" s="73"/>
      <c r="E116" s="73"/>
      <c r="F116" s="73"/>
      <c r="G116" s="2"/>
      <c r="H116" s="2"/>
      <c r="I116" s="2"/>
      <c r="J116" s="2"/>
      <c r="K116" s="2"/>
      <c r="L116" s="2"/>
      <c r="M116" s="71"/>
      <c r="N116" s="71"/>
      <c r="O116" s="71"/>
      <c r="P116" s="71"/>
      <c r="Q116" s="71"/>
      <c r="R116" s="71"/>
      <c r="S116" s="71"/>
      <c r="T116" s="71"/>
    </row>
    <row r="117" spans="1:20" s="36" customFormat="1" x14ac:dyDescent="0.2">
      <c r="A117" s="73"/>
      <c r="D117" s="73"/>
      <c r="E117" s="73"/>
      <c r="F117" s="73"/>
      <c r="G117" s="2"/>
      <c r="H117" s="2"/>
      <c r="I117" s="2"/>
      <c r="J117" s="2"/>
      <c r="K117" s="2"/>
      <c r="L117" s="2"/>
      <c r="M117" s="71"/>
      <c r="N117" s="71"/>
      <c r="O117" s="71"/>
      <c r="P117" s="71"/>
      <c r="Q117" s="71"/>
      <c r="R117" s="71"/>
      <c r="S117" s="71"/>
      <c r="T117" s="71"/>
    </row>
    <row r="118" spans="1:20" s="36" customFormat="1" x14ac:dyDescent="0.2">
      <c r="A118" s="73"/>
      <c r="D118" s="73"/>
      <c r="E118" s="73"/>
      <c r="F118" s="73"/>
      <c r="G118" s="2"/>
      <c r="H118" s="2"/>
      <c r="I118" s="2"/>
      <c r="J118" s="2"/>
      <c r="K118" s="2"/>
      <c r="L118" s="2"/>
      <c r="M118" s="71"/>
      <c r="N118" s="71"/>
      <c r="O118" s="71"/>
      <c r="P118" s="71"/>
      <c r="Q118" s="71"/>
      <c r="R118" s="71"/>
      <c r="S118" s="71"/>
      <c r="T118" s="71"/>
    </row>
    <row r="119" spans="1:20" s="36" customFormat="1" x14ac:dyDescent="0.2">
      <c r="A119" s="73"/>
      <c r="D119" s="73"/>
      <c r="E119" s="73"/>
      <c r="F119" s="73"/>
      <c r="G119" s="2"/>
      <c r="H119" s="2"/>
      <c r="I119" s="2"/>
      <c r="J119" s="2"/>
      <c r="K119" s="2"/>
      <c r="L119" s="2"/>
      <c r="M119" s="71"/>
      <c r="N119" s="71"/>
      <c r="O119" s="71"/>
      <c r="P119" s="71"/>
      <c r="Q119" s="71"/>
      <c r="R119" s="71"/>
      <c r="S119" s="71"/>
      <c r="T119" s="71"/>
    </row>
    <row r="120" spans="1:20" s="36" customFormat="1" x14ac:dyDescent="0.2">
      <c r="A120" s="73"/>
      <c r="D120" s="73"/>
      <c r="E120" s="73"/>
      <c r="F120" s="73"/>
      <c r="G120" s="2"/>
      <c r="H120" s="2"/>
      <c r="I120" s="2"/>
      <c r="J120" s="2"/>
      <c r="K120" s="2"/>
      <c r="L120" s="2"/>
      <c r="M120" s="71"/>
      <c r="N120" s="71"/>
      <c r="O120" s="71"/>
      <c r="P120" s="71"/>
      <c r="Q120" s="71"/>
      <c r="R120" s="71"/>
      <c r="S120" s="71"/>
      <c r="T120" s="71"/>
    </row>
    <row r="121" spans="1:20" s="36" customFormat="1" x14ac:dyDescent="0.2">
      <c r="A121" s="73"/>
      <c r="D121" s="73"/>
      <c r="E121" s="73"/>
      <c r="F121" s="73"/>
      <c r="G121" s="2"/>
      <c r="H121" s="2"/>
      <c r="I121" s="2"/>
      <c r="J121" s="2"/>
      <c r="K121" s="2"/>
      <c r="L121" s="2"/>
      <c r="M121" s="71"/>
      <c r="N121" s="71"/>
      <c r="O121" s="71"/>
      <c r="P121" s="71"/>
      <c r="Q121" s="71"/>
      <c r="R121" s="71"/>
      <c r="S121" s="71"/>
      <c r="T121" s="71"/>
    </row>
    <row r="122" spans="1:20" s="36" customFormat="1" x14ac:dyDescent="0.2">
      <c r="A122" s="73"/>
      <c r="D122" s="130"/>
      <c r="E122" s="131"/>
      <c r="F122" s="131"/>
      <c r="G122" s="131"/>
      <c r="H122" s="131"/>
      <c r="I122" s="131"/>
      <c r="J122" s="131"/>
      <c r="K122" s="131"/>
      <c r="L122" s="131"/>
      <c r="M122" s="71"/>
      <c r="N122" s="71"/>
      <c r="O122" s="71"/>
      <c r="P122" s="71"/>
      <c r="Q122" s="71"/>
      <c r="R122" s="71"/>
      <c r="S122" s="71"/>
      <c r="T122" s="71"/>
    </row>
    <row r="123" spans="1:20" s="36" customFormat="1" x14ac:dyDescent="0.2">
      <c r="A123" s="73"/>
      <c r="D123" s="130"/>
      <c r="E123" s="131"/>
      <c r="F123" s="131"/>
      <c r="G123" s="131"/>
      <c r="H123" s="131"/>
      <c r="I123" s="131"/>
      <c r="J123" s="131"/>
      <c r="K123" s="131"/>
      <c r="L123" s="131"/>
      <c r="M123" s="71"/>
      <c r="N123" s="71"/>
      <c r="O123" s="71"/>
      <c r="P123" s="71"/>
      <c r="Q123" s="71"/>
      <c r="R123" s="71"/>
      <c r="S123" s="71"/>
      <c r="T123" s="71"/>
    </row>
    <row r="124" spans="1:20" s="36" customFormat="1" x14ac:dyDescent="0.2">
      <c r="A124" s="73"/>
      <c r="D124" s="130"/>
      <c r="E124" s="131"/>
      <c r="F124" s="131"/>
      <c r="G124" s="131"/>
      <c r="H124" s="131"/>
      <c r="I124" s="131"/>
      <c r="J124" s="131"/>
      <c r="K124" s="131"/>
      <c r="L124" s="131"/>
      <c r="M124" s="71"/>
      <c r="N124" s="71"/>
      <c r="O124" s="71"/>
      <c r="P124" s="71"/>
      <c r="Q124" s="71"/>
      <c r="R124" s="71"/>
      <c r="S124" s="71"/>
      <c r="T124" s="71"/>
    </row>
    <row r="125" spans="1:20" s="36" customFormat="1" x14ac:dyDescent="0.2">
      <c r="A125" s="73"/>
      <c r="D125" s="130"/>
      <c r="E125" s="131"/>
      <c r="F125" s="131"/>
      <c r="G125" s="131"/>
      <c r="H125" s="131"/>
      <c r="I125" s="131"/>
      <c r="J125" s="131"/>
      <c r="K125" s="131"/>
      <c r="L125" s="131"/>
      <c r="M125" s="71"/>
      <c r="N125" s="71"/>
      <c r="O125" s="71"/>
      <c r="P125" s="71"/>
      <c r="Q125" s="71"/>
      <c r="R125" s="71"/>
      <c r="S125" s="71"/>
      <c r="T125" s="71"/>
    </row>
    <row r="126" spans="1:20" s="36" customFormat="1" x14ac:dyDescent="0.2">
      <c r="A126" s="73"/>
      <c r="D126" s="130"/>
      <c r="E126" s="131"/>
      <c r="F126" s="131"/>
      <c r="G126" s="131"/>
      <c r="H126" s="131"/>
      <c r="I126" s="131"/>
      <c r="J126" s="131"/>
      <c r="K126" s="131"/>
      <c r="L126" s="131"/>
      <c r="M126" s="71"/>
      <c r="N126" s="71"/>
      <c r="O126" s="71"/>
      <c r="P126" s="71"/>
      <c r="Q126" s="71"/>
      <c r="R126" s="71"/>
      <c r="S126" s="71"/>
      <c r="T126" s="71"/>
    </row>
    <row r="127" spans="1:20" s="36" customFormat="1" x14ac:dyDescent="0.2">
      <c r="A127" s="73"/>
      <c r="D127" s="130"/>
      <c r="E127" s="131"/>
      <c r="F127" s="131"/>
      <c r="G127" s="131"/>
      <c r="H127" s="131"/>
      <c r="I127" s="131"/>
      <c r="J127" s="131"/>
      <c r="K127" s="131"/>
      <c r="L127" s="131"/>
      <c r="M127" s="71"/>
      <c r="N127" s="71"/>
      <c r="O127" s="71"/>
      <c r="P127" s="71"/>
      <c r="Q127" s="71"/>
      <c r="R127" s="71"/>
      <c r="S127" s="71"/>
      <c r="T127" s="71"/>
    </row>
    <row r="128" spans="1:20" s="36" customFormat="1" x14ac:dyDescent="0.2">
      <c r="A128" s="73"/>
      <c r="D128" s="130"/>
      <c r="E128" s="131"/>
      <c r="F128" s="131"/>
      <c r="G128" s="131"/>
      <c r="H128" s="131"/>
      <c r="I128" s="131"/>
      <c r="J128" s="131"/>
      <c r="K128" s="131"/>
      <c r="L128" s="131"/>
      <c r="M128" s="71"/>
      <c r="N128" s="71"/>
      <c r="O128" s="71"/>
      <c r="P128" s="71"/>
      <c r="Q128" s="71"/>
      <c r="R128" s="71"/>
      <c r="S128" s="71"/>
      <c r="T128" s="71"/>
    </row>
    <row r="129" spans="1:20" s="36" customFormat="1" x14ac:dyDescent="0.2">
      <c r="A129" s="73"/>
      <c r="D129" s="130"/>
      <c r="E129" s="131"/>
      <c r="F129" s="131"/>
      <c r="G129" s="131"/>
      <c r="H129" s="131"/>
      <c r="I129" s="131"/>
      <c r="J129" s="131"/>
      <c r="K129" s="131"/>
      <c r="L129" s="131"/>
      <c r="M129" s="71"/>
      <c r="N129" s="71"/>
      <c r="O129" s="71"/>
      <c r="P129" s="71"/>
      <c r="Q129" s="71"/>
      <c r="R129" s="71"/>
      <c r="S129" s="71"/>
      <c r="T129" s="71"/>
    </row>
    <row r="130" spans="1:20" s="36" customFormat="1" x14ac:dyDescent="0.2">
      <c r="A130" s="73"/>
      <c r="D130" s="130"/>
      <c r="E130" s="131"/>
      <c r="F130" s="131"/>
      <c r="G130" s="131"/>
      <c r="H130" s="131"/>
      <c r="I130" s="131"/>
      <c r="J130" s="131"/>
      <c r="K130" s="131"/>
      <c r="L130" s="131"/>
      <c r="M130" s="71"/>
      <c r="N130" s="71"/>
      <c r="O130" s="71"/>
      <c r="P130" s="71"/>
      <c r="Q130" s="71"/>
      <c r="R130" s="71"/>
      <c r="S130" s="71"/>
      <c r="T130" s="71"/>
    </row>
    <row r="131" spans="1:20" s="36" customFormat="1" x14ac:dyDescent="0.2">
      <c r="A131" s="73"/>
      <c r="D131" s="130"/>
      <c r="E131" s="131"/>
      <c r="F131" s="131"/>
      <c r="G131" s="131"/>
      <c r="H131" s="131"/>
      <c r="I131" s="131"/>
      <c r="J131" s="131"/>
      <c r="K131" s="131"/>
      <c r="L131" s="131"/>
      <c r="M131" s="71"/>
      <c r="N131" s="71"/>
      <c r="O131" s="71"/>
      <c r="P131" s="71"/>
      <c r="Q131" s="71"/>
      <c r="R131" s="71"/>
      <c r="S131" s="71"/>
      <c r="T131" s="71"/>
    </row>
    <row r="132" spans="1:20" s="36" customFormat="1" x14ac:dyDescent="0.2">
      <c r="A132" s="73"/>
      <c r="D132" s="130"/>
      <c r="E132" s="131"/>
      <c r="F132" s="131"/>
      <c r="G132" s="131"/>
      <c r="H132" s="131"/>
      <c r="I132" s="131"/>
      <c r="J132" s="131"/>
      <c r="K132" s="131"/>
      <c r="L132" s="131"/>
      <c r="M132" s="71"/>
      <c r="N132" s="71"/>
      <c r="O132" s="71"/>
      <c r="P132" s="71"/>
      <c r="Q132" s="71"/>
      <c r="R132" s="71"/>
      <c r="S132" s="71"/>
      <c r="T132" s="71"/>
    </row>
    <row r="133" spans="1:20" s="36" customFormat="1" x14ac:dyDescent="0.2">
      <c r="A133" s="73"/>
      <c r="D133" s="130"/>
      <c r="E133" s="131"/>
      <c r="F133" s="131"/>
      <c r="G133" s="131"/>
      <c r="H133" s="131"/>
      <c r="I133" s="131"/>
      <c r="J133" s="131"/>
      <c r="K133" s="131"/>
      <c r="L133" s="131"/>
      <c r="M133" s="71"/>
      <c r="N133" s="71"/>
      <c r="O133" s="71"/>
      <c r="P133" s="71"/>
      <c r="Q133" s="71"/>
      <c r="R133" s="71"/>
      <c r="S133" s="71"/>
      <c r="T133" s="71"/>
    </row>
    <row r="134" spans="1:20" s="36" customFormat="1" x14ac:dyDescent="0.2">
      <c r="A134" s="73"/>
      <c r="D134" s="130"/>
      <c r="E134" s="131"/>
      <c r="F134" s="131"/>
      <c r="G134" s="131"/>
      <c r="H134" s="131"/>
      <c r="I134" s="131"/>
      <c r="J134" s="131"/>
      <c r="K134" s="131"/>
      <c r="L134" s="131"/>
      <c r="M134" s="71"/>
      <c r="N134" s="71"/>
      <c r="O134" s="71"/>
      <c r="P134" s="71"/>
      <c r="Q134" s="71"/>
      <c r="R134" s="71"/>
      <c r="S134" s="71"/>
      <c r="T134" s="71"/>
    </row>
    <row r="135" spans="1:20" s="36" customFormat="1" x14ac:dyDescent="0.2">
      <c r="A135" s="73"/>
      <c r="D135" s="130"/>
      <c r="E135" s="131"/>
      <c r="F135" s="131"/>
      <c r="G135" s="131"/>
      <c r="H135" s="131"/>
      <c r="I135" s="131"/>
      <c r="J135" s="131"/>
      <c r="K135" s="131"/>
      <c r="L135" s="131"/>
      <c r="M135" s="71"/>
      <c r="N135" s="71"/>
      <c r="O135" s="71"/>
      <c r="P135" s="71"/>
      <c r="Q135" s="71"/>
      <c r="R135" s="71"/>
      <c r="S135" s="71"/>
      <c r="T135" s="71"/>
    </row>
    <row r="136" spans="1:20" s="36" customFormat="1" x14ac:dyDescent="0.2">
      <c r="A136" s="73"/>
      <c r="D136" s="130"/>
      <c r="E136" s="131"/>
      <c r="F136" s="131"/>
      <c r="G136" s="131"/>
      <c r="H136" s="131"/>
      <c r="I136" s="131"/>
      <c r="J136" s="131"/>
      <c r="K136" s="131"/>
      <c r="L136" s="131"/>
      <c r="M136" s="71"/>
      <c r="N136" s="71"/>
      <c r="O136" s="71"/>
      <c r="P136" s="71"/>
      <c r="Q136" s="71"/>
      <c r="R136" s="71"/>
      <c r="S136" s="71"/>
      <c r="T136" s="71"/>
    </row>
    <row r="137" spans="1:20" s="36" customFormat="1" x14ac:dyDescent="0.2">
      <c r="A137" s="73"/>
      <c r="D137" s="130"/>
      <c r="E137" s="131"/>
      <c r="F137" s="131"/>
      <c r="I137" s="2"/>
      <c r="J137" s="2"/>
      <c r="K137" s="2"/>
      <c r="L137" s="2"/>
      <c r="M137" s="71"/>
      <c r="N137" s="71"/>
      <c r="O137" s="71"/>
      <c r="P137" s="71"/>
      <c r="Q137" s="71"/>
      <c r="R137" s="71"/>
      <c r="S137" s="71"/>
      <c r="T137" s="71"/>
    </row>
    <row r="138" spans="1:20" s="36" customFormat="1" x14ac:dyDescent="0.2">
      <c r="A138" s="73"/>
      <c r="D138" s="130"/>
      <c r="E138" s="131"/>
      <c r="F138" s="131"/>
      <c r="I138" s="2"/>
      <c r="J138" s="2"/>
      <c r="K138" s="2"/>
      <c r="L138" s="2"/>
      <c r="M138" s="71"/>
      <c r="N138" s="71"/>
      <c r="O138" s="71"/>
      <c r="P138" s="71"/>
      <c r="Q138" s="71"/>
      <c r="R138" s="71"/>
      <c r="S138" s="71"/>
      <c r="T138" s="71"/>
    </row>
    <row r="139" spans="1:20" s="36" customFormat="1" x14ac:dyDescent="0.2">
      <c r="A139" s="73"/>
      <c r="D139" s="130"/>
      <c r="E139" s="131"/>
      <c r="F139" s="131"/>
      <c r="I139" s="2"/>
      <c r="J139" s="2"/>
      <c r="K139" s="2"/>
      <c r="L139" s="2"/>
      <c r="M139" s="71"/>
      <c r="N139" s="71"/>
      <c r="O139" s="71"/>
      <c r="P139" s="71"/>
      <c r="Q139" s="71"/>
      <c r="R139" s="71"/>
      <c r="S139" s="71"/>
      <c r="T139" s="71"/>
    </row>
    <row r="140" spans="1:20" s="36" customFormat="1" x14ac:dyDescent="0.2">
      <c r="A140" s="73"/>
      <c r="D140" s="130"/>
      <c r="E140" s="131"/>
      <c r="F140" s="131"/>
      <c r="I140" s="2"/>
      <c r="J140" s="2"/>
      <c r="K140" s="2"/>
      <c r="L140" s="2"/>
      <c r="M140" s="71"/>
      <c r="N140" s="71"/>
      <c r="O140" s="71"/>
      <c r="P140" s="71"/>
      <c r="Q140" s="71"/>
      <c r="R140" s="71"/>
      <c r="S140" s="71"/>
      <c r="T140" s="71"/>
    </row>
    <row r="141" spans="1:20" s="36" customFormat="1" x14ac:dyDescent="0.2">
      <c r="A141" s="73"/>
      <c r="D141" s="130"/>
      <c r="E141" s="131"/>
      <c r="F141" s="131"/>
      <c r="I141" s="2"/>
      <c r="J141" s="2"/>
      <c r="K141" s="2"/>
      <c r="L141" s="2"/>
      <c r="M141" s="71"/>
      <c r="N141" s="71"/>
      <c r="O141" s="71"/>
      <c r="P141" s="71"/>
      <c r="Q141" s="71"/>
      <c r="R141" s="71"/>
      <c r="S141" s="71"/>
      <c r="T141" s="71"/>
    </row>
    <row r="142" spans="1:20" s="36" customFormat="1" x14ac:dyDescent="0.2">
      <c r="A142" s="73"/>
      <c r="D142" s="130"/>
      <c r="E142" s="131"/>
      <c r="F142" s="131"/>
      <c r="I142" s="2"/>
      <c r="J142" s="2"/>
      <c r="K142" s="2"/>
      <c r="L142" s="2"/>
      <c r="M142" s="71"/>
      <c r="N142" s="71"/>
      <c r="O142" s="71"/>
      <c r="P142" s="71"/>
      <c r="Q142" s="71"/>
      <c r="R142" s="71"/>
      <c r="S142" s="71"/>
      <c r="T142" s="71"/>
    </row>
    <row r="143" spans="1:20" s="36" customFormat="1" x14ac:dyDescent="0.2">
      <c r="A143" s="73"/>
      <c r="D143" s="130"/>
      <c r="E143" s="131"/>
      <c r="F143" s="131"/>
      <c r="I143" s="2"/>
      <c r="J143" s="2"/>
      <c r="K143" s="2"/>
      <c r="L143" s="2"/>
      <c r="M143" s="71"/>
      <c r="N143" s="71"/>
      <c r="O143" s="71"/>
      <c r="P143" s="71"/>
      <c r="Q143" s="71"/>
      <c r="R143" s="71"/>
      <c r="S143" s="71"/>
      <c r="T143" s="71"/>
    </row>
    <row r="144" spans="1:20" s="36" customFormat="1" x14ac:dyDescent="0.2">
      <c r="A144" s="73"/>
      <c r="D144" s="130"/>
      <c r="E144" s="131"/>
      <c r="F144" s="131"/>
      <c r="I144" s="2"/>
      <c r="J144" s="2"/>
      <c r="K144" s="2"/>
      <c r="L144" s="2"/>
      <c r="M144" s="71"/>
      <c r="N144" s="71"/>
      <c r="O144" s="71"/>
      <c r="P144" s="71"/>
      <c r="Q144" s="71"/>
      <c r="R144" s="71"/>
      <c r="S144" s="71"/>
      <c r="T144" s="71"/>
    </row>
    <row r="145" spans="1:20" s="36" customFormat="1" x14ac:dyDescent="0.2">
      <c r="A145" s="73"/>
      <c r="D145" s="130"/>
      <c r="E145" s="131"/>
      <c r="F145" s="131"/>
      <c r="I145" s="2"/>
      <c r="J145" s="2"/>
      <c r="K145" s="2"/>
      <c r="L145" s="2"/>
      <c r="M145" s="71"/>
      <c r="N145" s="71"/>
      <c r="O145" s="71"/>
      <c r="P145" s="71"/>
      <c r="Q145" s="71"/>
      <c r="R145" s="71"/>
      <c r="S145" s="71"/>
      <c r="T145" s="71"/>
    </row>
    <row r="146" spans="1:20" s="36" customFormat="1" x14ac:dyDescent="0.2">
      <c r="A146" s="73"/>
      <c r="D146" s="130"/>
      <c r="E146" s="131"/>
      <c r="F146" s="131"/>
      <c r="G146" s="2"/>
      <c r="H146" s="2"/>
      <c r="I146" s="2"/>
      <c r="J146" s="2"/>
      <c r="K146" s="2"/>
      <c r="L146" s="2"/>
      <c r="M146" s="71"/>
      <c r="N146" s="71"/>
      <c r="O146" s="71"/>
      <c r="P146" s="71"/>
      <c r="Q146" s="71"/>
      <c r="R146" s="71"/>
      <c r="S146" s="71"/>
      <c r="T146" s="71"/>
    </row>
    <row r="147" spans="1:20" s="36" customFormat="1" x14ac:dyDescent="0.2">
      <c r="A147" s="73"/>
      <c r="D147" s="130"/>
      <c r="E147" s="131"/>
      <c r="F147" s="131"/>
      <c r="G147" s="2"/>
      <c r="H147" s="2"/>
      <c r="I147" s="2"/>
      <c r="J147" s="2"/>
      <c r="K147" s="2"/>
      <c r="L147" s="2"/>
      <c r="M147" s="71"/>
      <c r="N147" s="71"/>
      <c r="O147" s="71"/>
      <c r="P147" s="71"/>
      <c r="Q147" s="71"/>
      <c r="R147" s="71"/>
      <c r="S147" s="71"/>
      <c r="T147" s="71"/>
    </row>
    <row r="148" spans="1:20" s="36" customFormat="1" x14ac:dyDescent="0.2">
      <c r="A148" s="73"/>
      <c r="D148" s="130"/>
      <c r="E148" s="131"/>
      <c r="F148" s="131"/>
      <c r="G148" s="2"/>
      <c r="H148" s="2"/>
      <c r="I148" s="2"/>
      <c r="J148" s="2"/>
      <c r="K148" s="2"/>
      <c r="L148" s="2"/>
      <c r="M148" s="71"/>
      <c r="N148" s="71"/>
      <c r="O148" s="71"/>
      <c r="P148" s="71"/>
      <c r="Q148" s="71"/>
      <c r="R148" s="71"/>
      <c r="S148" s="71"/>
      <c r="T148" s="71"/>
    </row>
    <row r="149" spans="1:20" s="36" customFormat="1" x14ac:dyDescent="0.2">
      <c r="A149" s="73"/>
      <c r="D149" s="130"/>
      <c r="E149" s="131"/>
      <c r="F149" s="131"/>
      <c r="G149" s="2"/>
      <c r="H149" s="2"/>
      <c r="I149" s="2"/>
      <c r="J149" s="2"/>
      <c r="K149" s="2"/>
      <c r="L149" s="2"/>
      <c r="M149" s="71"/>
      <c r="N149" s="71"/>
      <c r="O149" s="71"/>
      <c r="P149" s="71"/>
      <c r="Q149" s="71"/>
      <c r="R149" s="71"/>
      <c r="S149" s="71"/>
      <c r="T149" s="71"/>
    </row>
    <row r="150" spans="1:20" s="36" customFormat="1" x14ac:dyDescent="0.2">
      <c r="A150" s="73"/>
      <c r="D150" s="130"/>
      <c r="E150" s="131"/>
      <c r="F150" s="131"/>
      <c r="G150" s="2"/>
      <c r="H150" s="2"/>
      <c r="I150" s="2"/>
      <c r="J150" s="2"/>
      <c r="K150" s="2"/>
      <c r="L150" s="2"/>
      <c r="M150" s="71"/>
      <c r="N150" s="71"/>
      <c r="O150" s="71"/>
      <c r="P150" s="71"/>
      <c r="Q150" s="71"/>
      <c r="R150" s="71"/>
      <c r="S150" s="71"/>
      <c r="T150" s="71"/>
    </row>
    <row r="151" spans="1:20" s="36" customFormat="1" x14ac:dyDescent="0.2">
      <c r="A151" s="73"/>
      <c r="D151" s="130"/>
      <c r="E151" s="131"/>
      <c r="F151" s="131"/>
      <c r="G151" s="2"/>
      <c r="H151" s="2"/>
      <c r="I151" s="2"/>
      <c r="J151" s="2"/>
      <c r="K151" s="2"/>
      <c r="L151" s="2"/>
      <c r="M151" s="71"/>
      <c r="N151" s="71"/>
      <c r="O151" s="71"/>
      <c r="P151" s="71"/>
      <c r="Q151" s="71"/>
      <c r="R151" s="71"/>
      <c r="S151" s="71"/>
      <c r="T151" s="71"/>
    </row>
    <row r="152" spans="1:20" s="36" customFormat="1" x14ac:dyDescent="0.2">
      <c r="A152" s="73"/>
      <c r="D152" s="130"/>
      <c r="E152" s="131"/>
      <c r="F152" s="131"/>
      <c r="G152" s="2"/>
      <c r="H152" s="2"/>
      <c r="I152" s="2"/>
      <c r="J152" s="2"/>
      <c r="K152" s="2"/>
      <c r="L152" s="2"/>
      <c r="M152" s="71"/>
      <c r="N152" s="71"/>
      <c r="O152" s="71"/>
      <c r="P152" s="71"/>
      <c r="Q152" s="71"/>
      <c r="R152" s="71"/>
      <c r="S152" s="71"/>
      <c r="T152" s="71"/>
    </row>
    <row r="153" spans="1:20" s="36" customFormat="1" x14ac:dyDescent="0.2">
      <c r="A153" s="73"/>
      <c r="D153" s="130"/>
      <c r="E153" s="131"/>
      <c r="F153" s="131"/>
      <c r="G153" s="2"/>
      <c r="H153" s="2"/>
      <c r="I153" s="2"/>
      <c r="J153" s="2"/>
      <c r="K153" s="2"/>
      <c r="L153" s="2"/>
      <c r="M153" s="71"/>
      <c r="N153" s="71"/>
      <c r="O153" s="71"/>
      <c r="P153" s="71"/>
      <c r="Q153" s="71"/>
      <c r="R153" s="71"/>
      <c r="S153" s="71"/>
      <c r="T153" s="71"/>
    </row>
    <row r="154" spans="1:20" s="36" customFormat="1" x14ac:dyDescent="0.2">
      <c r="A154" s="73"/>
      <c r="D154" s="130"/>
      <c r="E154" s="131"/>
      <c r="F154" s="131"/>
      <c r="G154" s="2"/>
      <c r="H154" s="2"/>
      <c r="I154" s="2"/>
      <c r="J154" s="2"/>
      <c r="K154" s="2"/>
      <c r="L154" s="2"/>
      <c r="M154" s="71"/>
      <c r="N154" s="71"/>
      <c r="O154" s="71"/>
      <c r="P154" s="71"/>
      <c r="Q154" s="71"/>
      <c r="R154" s="71"/>
      <c r="S154" s="71"/>
      <c r="T154" s="71"/>
    </row>
    <row r="155" spans="1:20" s="36" customFormat="1" x14ac:dyDescent="0.2">
      <c r="A155" s="73"/>
      <c r="D155" s="130"/>
      <c r="E155" s="131"/>
      <c r="F155" s="131"/>
      <c r="G155" s="2"/>
      <c r="H155" s="2"/>
      <c r="I155" s="2"/>
      <c r="J155" s="2"/>
      <c r="K155" s="2"/>
      <c r="L155" s="2"/>
      <c r="M155" s="71"/>
      <c r="N155" s="71"/>
      <c r="O155" s="71"/>
      <c r="P155" s="71"/>
      <c r="Q155" s="71"/>
      <c r="R155" s="71"/>
      <c r="S155" s="71"/>
      <c r="T155" s="71"/>
    </row>
    <row r="156" spans="1:20" s="36" customFormat="1" x14ac:dyDescent="0.2">
      <c r="A156" s="73"/>
      <c r="D156" s="130"/>
      <c r="E156" s="131"/>
      <c r="F156" s="131"/>
      <c r="G156" s="2"/>
      <c r="H156" s="2"/>
      <c r="I156" s="2"/>
      <c r="J156" s="2"/>
      <c r="K156" s="2"/>
      <c r="L156" s="2"/>
      <c r="M156" s="71"/>
      <c r="N156" s="71"/>
      <c r="O156" s="71"/>
      <c r="P156" s="71"/>
      <c r="Q156" s="71"/>
      <c r="R156" s="71"/>
      <c r="S156" s="71"/>
      <c r="T156" s="71"/>
    </row>
    <row r="157" spans="1:20" s="36" customFormat="1" x14ac:dyDescent="0.2">
      <c r="A157" s="73"/>
      <c r="D157" s="130"/>
      <c r="E157" s="131"/>
      <c r="F157" s="131"/>
      <c r="G157" s="2"/>
      <c r="H157" s="2"/>
      <c r="I157" s="2"/>
      <c r="J157" s="2"/>
      <c r="K157" s="2"/>
      <c r="L157" s="2"/>
      <c r="M157" s="71"/>
      <c r="N157" s="71"/>
      <c r="O157" s="71"/>
      <c r="P157" s="71"/>
      <c r="Q157" s="71"/>
      <c r="R157" s="71"/>
      <c r="S157" s="71"/>
      <c r="T157" s="71"/>
    </row>
    <row r="158" spans="1:20" s="36" customFormat="1" x14ac:dyDescent="0.2">
      <c r="A158" s="73"/>
      <c r="D158" s="130"/>
      <c r="E158" s="131"/>
      <c r="F158" s="73"/>
      <c r="G158" s="2"/>
      <c r="H158" s="2"/>
      <c r="I158" s="2"/>
      <c r="J158" s="2"/>
      <c r="K158" s="2"/>
      <c r="L158" s="2"/>
      <c r="M158" s="71"/>
      <c r="N158" s="71"/>
      <c r="O158" s="71"/>
      <c r="P158" s="71"/>
      <c r="Q158" s="71"/>
      <c r="R158" s="71"/>
      <c r="S158" s="71"/>
      <c r="T158" s="71"/>
    </row>
    <row r="159" spans="1:20" x14ac:dyDescent="0.2">
      <c r="B159" s="37"/>
      <c r="C159" s="37"/>
      <c r="D159" s="130"/>
      <c r="E159" s="131"/>
      <c r="F159" s="73"/>
    </row>
    <row r="160" spans="1:20" x14ac:dyDescent="0.2">
      <c r="B160" s="37"/>
      <c r="C160" s="37"/>
      <c r="D160" s="130"/>
      <c r="E160" s="131"/>
      <c r="F160" s="73"/>
    </row>
    <row r="161" spans="2:6" x14ac:dyDescent="0.2">
      <c r="B161" s="37"/>
      <c r="C161" s="37"/>
      <c r="D161" s="130"/>
      <c r="E161" s="131"/>
      <c r="F161" s="73"/>
    </row>
    <row r="162" spans="2:6" x14ac:dyDescent="0.2">
      <c r="B162" s="37"/>
      <c r="C162" s="37"/>
      <c r="D162" s="130"/>
      <c r="E162" s="131"/>
      <c r="F162" s="73"/>
    </row>
    <row r="163" spans="2:6" x14ac:dyDescent="0.2">
      <c r="B163" s="37"/>
      <c r="C163" s="37"/>
      <c r="D163" s="130"/>
      <c r="E163" s="131"/>
      <c r="F163" s="73"/>
    </row>
    <row r="164" spans="2:6" x14ac:dyDescent="0.2">
      <c r="B164" s="37"/>
      <c r="C164" s="37"/>
      <c r="D164" s="130"/>
      <c r="E164" s="131"/>
      <c r="F164" s="73"/>
    </row>
    <row r="165" spans="2:6" x14ac:dyDescent="0.2">
      <c r="B165" s="37"/>
      <c r="C165" s="37"/>
      <c r="D165" s="130"/>
      <c r="E165" s="132"/>
      <c r="F165" s="73"/>
    </row>
    <row r="166" spans="2:6" x14ac:dyDescent="0.2">
      <c r="B166" s="37"/>
      <c r="C166" s="37"/>
      <c r="D166" s="130"/>
      <c r="E166" s="132"/>
      <c r="F166" s="73"/>
    </row>
    <row r="167" spans="2:6" x14ac:dyDescent="0.2">
      <c r="B167" s="37"/>
      <c r="C167" s="37"/>
      <c r="D167" s="130"/>
      <c r="E167" s="132"/>
      <c r="F167" s="73"/>
    </row>
    <row r="168" spans="2:6" x14ac:dyDescent="0.2">
      <c r="B168" s="37"/>
      <c r="C168" s="37"/>
      <c r="D168" s="130"/>
      <c r="E168" s="132"/>
      <c r="F168" s="73"/>
    </row>
    <row r="169" spans="2:6" x14ac:dyDescent="0.2">
      <c r="B169" s="37"/>
      <c r="C169" s="37"/>
      <c r="D169" s="130"/>
      <c r="E169" s="132"/>
      <c r="F169" s="73"/>
    </row>
    <row r="170" spans="2:6" x14ac:dyDescent="0.2">
      <c r="B170" s="37"/>
      <c r="C170" s="37"/>
      <c r="D170" s="130"/>
      <c r="F170" s="73"/>
    </row>
    <row r="171" spans="2:6" x14ac:dyDescent="0.2">
      <c r="B171" s="37"/>
      <c r="C171" s="37"/>
      <c r="D171" s="130"/>
      <c r="F171" s="73"/>
    </row>
    <row r="172" spans="2:6" x14ac:dyDescent="0.2">
      <c r="B172" s="37"/>
      <c r="C172" s="37"/>
      <c r="D172" s="130"/>
      <c r="F172" s="73"/>
    </row>
    <row r="173" spans="2:6" x14ac:dyDescent="0.2">
      <c r="B173" s="37"/>
      <c r="C173" s="37"/>
      <c r="D173" s="130"/>
      <c r="F173" s="73"/>
    </row>
    <row r="174" spans="2:6" x14ac:dyDescent="0.2">
      <c r="B174" s="37"/>
      <c r="C174" s="37"/>
      <c r="D174" s="130"/>
      <c r="F174" s="73"/>
    </row>
    <row r="175" spans="2:6" x14ac:dyDescent="0.2">
      <c r="B175" s="37"/>
      <c r="C175" s="37"/>
      <c r="D175" s="132"/>
      <c r="F175" s="73"/>
    </row>
    <row r="176" spans="2:6" x14ac:dyDescent="0.2">
      <c r="B176" s="37"/>
      <c r="C176" s="37"/>
      <c r="D176" s="132"/>
      <c r="F176" s="73"/>
    </row>
    <row r="177" spans="2:8" x14ac:dyDescent="0.2">
      <c r="B177" s="37"/>
      <c r="C177" s="37"/>
      <c r="F177" s="73"/>
    </row>
    <row r="178" spans="2:8" x14ac:dyDescent="0.2">
      <c r="B178" s="37"/>
      <c r="C178" s="37"/>
      <c r="F178" s="73"/>
    </row>
    <row r="179" spans="2:8" x14ac:dyDescent="0.2">
      <c r="B179" s="37"/>
      <c r="C179" s="37"/>
      <c r="F179" s="73"/>
    </row>
    <row r="180" spans="2:8" x14ac:dyDescent="0.2">
      <c r="B180" s="37"/>
      <c r="C180" s="37"/>
      <c r="F180" s="73"/>
    </row>
    <row r="181" spans="2:8" x14ac:dyDescent="0.2">
      <c r="B181" s="37"/>
      <c r="C181" s="37"/>
      <c r="F181" s="73"/>
    </row>
    <row r="182" spans="2:8" x14ac:dyDescent="0.2">
      <c r="B182" s="37"/>
      <c r="C182" s="37"/>
      <c r="F182" s="73"/>
    </row>
    <row r="183" spans="2:8" x14ac:dyDescent="0.2">
      <c r="B183" s="37"/>
      <c r="C183" s="37"/>
      <c r="F183" s="73"/>
    </row>
    <row r="184" spans="2:8" x14ac:dyDescent="0.2">
      <c r="B184" s="37"/>
      <c r="C184" s="37"/>
      <c r="F184" s="73"/>
    </row>
    <row r="185" spans="2:8" x14ac:dyDescent="0.2">
      <c r="B185" s="37"/>
      <c r="C185" s="37"/>
      <c r="F185" s="73"/>
    </row>
    <row r="186" spans="2:8" x14ac:dyDescent="0.2">
      <c r="B186" s="37"/>
      <c r="C186" s="37"/>
      <c r="F186" s="73"/>
    </row>
    <row r="187" spans="2:8" x14ac:dyDescent="0.2">
      <c r="B187" s="37"/>
      <c r="C187" s="37"/>
      <c r="F187" s="73"/>
    </row>
    <row r="188" spans="2:8" x14ac:dyDescent="0.2">
      <c r="B188" s="37"/>
      <c r="C188" s="37"/>
      <c r="F188" s="73"/>
    </row>
    <row r="189" spans="2:8" x14ac:dyDescent="0.2">
      <c r="F189" s="73"/>
      <c r="G189" s="73"/>
      <c r="H189" s="73"/>
    </row>
    <row r="190" spans="2:8" x14ac:dyDescent="0.2">
      <c r="F190" s="73"/>
      <c r="G190" s="73"/>
      <c r="H190" s="73"/>
    </row>
    <row r="191" spans="2:8" x14ac:dyDescent="0.2">
      <c r="F191" s="73"/>
      <c r="G191" s="73"/>
      <c r="H191" s="73"/>
    </row>
    <row r="192" spans="2:8" x14ac:dyDescent="0.2">
      <c r="F192" s="73"/>
      <c r="G192" s="73"/>
      <c r="H192" s="73"/>
    </row>
    <row r="193" spans="6:8" x14ac:dyDescent="0.2">
      <c r="F193" s="73"/>
      <c r="G193" s="73"/>
      <c r="H193" s="73"/>
    </row>
    <row r="194" spans="6:8" x14ac:dyDescent="0.2">
      <c r="F194" s="73"/>
      <c r="G194" s="73"/>
      <c r="H194" s="73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7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42578125" style="44" customWidth="1"/>
    <col min="9" max="11" width="10.85546875" style="44" customWidth="1"/>
    <col min="12" max="12" width="2.5703125" style="44" customWidth="1"/>
    <col min="13" max="15" width="16.28515625" style="70" customWidth="1"/>
    <col min="16" max="17" width="12.5703125" style="70" customWidth="1"/>
    <col min="18" max="18" width="12.7109375" style="70" bestFit="1" customWidth="1"/>
    <col min="19" max="19" width="11.42578125" style="70"/>
    <col min="20" max="29" width="11.42578125" style="36"/>
    <col min="30" max="31" width="11.42578125" style="71"/>
    <col min="32" max="16384" width="11.42578125" style="37"/>
  </cols>
  <sheetData>
    <row r="1" spans="1:18" ht="31.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117"/>
      <c r="M1" s="91"/>
      <c r="N1" s="91"/>
      <c r="O1" s="91"/>
    </row>
    <row r="2" spans="1:18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118"/>
      <c r="M2" s="91"/>
      <c r="P2" s="270"/>
      <c r="Q2" s="90"/>
      <c r="R2" s="271"/>
    </row>
    <row r="3" spans="1:18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118"/>
      <c r="M3" s="91"/>
      <c r="P3" s="270"/>
      <c r="Q3" s="90"/>
      <c r="R3" s="271"/>
    </row>
    <row r="4" spans="1:18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119"/>
      <c r="P4" s="270"/>
      <c r="Q4" s="90"/>
      <c r="R4" s="271"/>
    </row>
    <row r="5" spans="1:18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119"/>
      <c r="P5" s="270"/>
      <c r="Q5" s="90"/>
      <c r="R5" s="271"/>
    </row>
    <row r="6" spans="1:18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119"/>
      <c r="P6" s="270"/>
      <c r="Q6" s="90"/>
      <c r="R6" s="271"/>
    </row>
    <row r="7" spans="1:18" ht="15" customHeight="1" x14ac:dyDescent="0.25">
      <c r="A7" s="38"/>
      <c r="B7" s="39"/>
      <c r="C7" s="298" t="s">
        <v>59</v>
      </c>
      <c r="D7" s="298"/>
      <c r="E7" s="298"/>
      <c r="F7" s="298"/>
      <c r="G7" s="298"/>
      <c r="H7" s="298"/>
      <c r="I7" s="298"/>
      <c r="J7" s="298"/>
      <c r="K7" s="298"/>
      <c r="L7" s="119"/>
      <c r="P7" s="270"/>
      <c r="Q7" s="90"/>
      <c r="R7" s="271"/>
    </row>
    <row r="8" spans="1:18" ht="15" x14ac:dyDescent="0.25">
      <c r="A8" s="38"/>
      <c r="B8" s="39"/>
      <c r="C8" s="277" t="s">
        <v>212</v>
      </c>
      <c r="D8" s="277"/>
      <c r="E8" s="277"/>
      <c r="F8" s="277"/>
      <c r="G8" s="277"/>
      <c r="H8" s="277"/>
      <c r="I8" s="277"/>
      <c r="J8" s="277"/>
      <c r="K8" s="277"/>
      <c r="L8" s="126"/>
      <c r="P8" s="270"/>
      <c r="Q8" s="90"/>
      <c r="R8" s="271"/>
    </row>
    <row r="9" spans="1:18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119"/>
      <c r="N9" s="237"/>
      <c r="P9" s="270"/>
      <c r="Q9" s="90"/>
      <c r="R9" s="271"/>
    </row>
    <row r="10" spans="1:18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119"/>
      <c r="P10" s="270"/>
      <c r="Q10" s="90"/>
      <c r="R10" s="271"/>
    </row>
    <row r="11" spans="1:18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99"/>
      <c r="K11" s="279"/>
      <c r="L11" s="119"/>
      <c r="P11" s="270"/>
      <c r="Q11" s="90"/>
      <c r="R11" s="271"/>
    </row>
    <row r="12" spans="1:18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119"/>
      <c r="P12" s="270"/>
      <c r="Q12" s="90"/>
      <c r="R12" s="271"/>
    </row>
    <row r="13" spans="1:18" ht="15" x14ac:dyDescent="0.25">
      <c r="A13" s="38"/>
      <c r="B13" s="2" t="s">
        <v>45</v>
      </c>
      <c r="C13" s="84">
        <v>58480.698329999992</v>
      </c>
      <c r="D13" s="84">
        <v>56333.904080000015</v>
      </c>
      <c r="E13" s="84">
        <v>52143.723989999977</v>
      </c>
      <c r="F13" s="84">
        <v>78607.070619999999</v>
      </c>
      <c r="G13" s="84">
        <v>70791.085380000091</v>
      </c>
      <c r="H13" s="84">
        <v>46344.997980000109</v>
      </c>
      <c r="I13" s="226">
        <v>-34.532720142339414</v>
      </c>
      <c r="J13" s="226">
        <v>65.467279857660586</v>
      </c>
      <c r="K13" s="226">
        <v>-9.9431071255456356</v>
      </c>
      <c r="L13" s="119"/>
      <c r="M13" s="70">
        <v>1</v>
      </c>
      <c r="P13" s="270"/>
      <c r="Q13" s="90"/>
      <c r="R13" s="272"/>
    </row>
    <row r="14" spans="1:18" ht="15" x14ac:dyDescent="0.25">
      <c r="A14" s="38"/>
      <c r="B14" s="2" t="s">
        <v>46</v>
      </c>
      <c r="C14" s="84">
        <v>62028.303380000019</v>
      </c>
      <c r="D14" s="84">
        <v>45438.218579999993</v>
      </c>
      <c r="E14" s="84">
        <v>48548.915920000007</v>
      </c>
      <c r="F14" s="84">
        <v>60599.91214999996</v>
      </c>
      <c r="G14" s="84">
        <v>51950.914910000021</v>
      </c>
      <c r="H14" s="84">
        <v>44131.31826</v>
      </c>
      <c r="I14" s="47">
        <v>-15.051894011003897</v>
      </c>
      <c r="J14" s="47">
        <v>84.948105988996105</v>
      </c>
      <c r="K14" s="47">
        <v>-14.272293363382282</v>
      </c>
      <c r="L14" s="119"/>
      <c r="M14" s="70">
        <v>1</v>
      </c>
      <c r="N14" s="70">
        <v>2018</v>
      </c>
      <c r="O14" s="70">
        <v>1</v>
      </c>
      <c r="P14" s="270">
        <v>43862487.489999838</v>
      </c>
      <c r="Q14" s="90">
        <v>43101</v>
      </c>
      <c r="R14" s="272">
        <v>43.862487489999836</v>
      </c>
    </row>
    <row r="15" spans="1:18" ht="15" x14ac:dyDescent="0.25">
      <c r="A15" s="38"/>
      <c r="B15" s="2" t="s">
        <v>47</v>
      </c>
      <c r="C15" s="84">
        <v>62608.890070000001</v>
      </c>
      <c r="D15" s="84">
        <v>42677.00333</v>
      </c>
      <c r="E15" s="84">
        <v>56040.565310000013</v>
      </c>
      <c r="F15" s="84">
        <v>58973.312570000067</v>
      </c>
      <c r="G15" s="84">
        <v>58807.639439999941</v>
      </c>
      <c r="H15" s="84">
        <v>38057.894449999891</v>
      </c>
      <c r="I15" s="212">
        <v>-35.2840977593915</v>
      </c>
      <c r="J15" s="212">
        <v>64.7159022406085</v>
      </c>
      <c r="K15" s="212">
        <v>-0.28092898767299035</v>
      </c>
      <c r="L15" s="119"/>
      <c r="M15" s="70">
        <v>1</v>
      </c>
      <c r="N15" s="70">
        <v>2018</v>
      </c>
      <c r="O15" s="70">
        <v>2</v>
      </c>
      <c r="P15" s="270">
        <v>51795131.799999759</v>
      </c>
      <c r="Q15" s="90">
        <v>43132</v>
      </c>
      <c r="R15" s="272">
        <v>47.828809644999801</v>
      </c>
    </row>
    <row r="16" spans="1:18" ht="15" x14ac:dyDescent="0.25">
      <c r="A16" s="38"/>
      <c r="B16" s="2" t="s">
        <v>48</v>
      </c>
      <c r="C16" s="84">
        <v>57385.524820000028</v>
      </c>
      <c r="D16" s="84">
        <v>30620.527149999994</v>
      </c>
      <c r="E16" s="84">
        <v>54616.925750000002</v>
      </c>
      <c r="F16" s="84">
        <v>53617.623839999949</v>
      </c>
      <c r="G16" s="84">
        <v>58565.023399999955</v>
      </c>
      <c r="H16" s="84"/>
      <c r="I16" s="47">
        <v>-100</v>
      </c>
      <c r="J16" s="47">
        <v>0</v>
      </c>
      <c r="K16" s="47">
        <v>9.227189132370949</v>
      </c>
      <c r="L16" s="119"/>
      <c r="M16" s="70">
        <v>0</v>
      </c>
      <c r="N16" s="70">
        <v>2018</v>
      </c>
      <c r="O16" s="70">
        <v>3</v>
      </c>
      <c r="P16" s="270">
        <v>39493605.710000142</v>
      </c>
      <c r="Q16" s="90">
        <v>43160</v>
      </c>
      <c r="R16" s="272">
        <v>45.050408333333252</v>
      </c>
    </row>
    <row r="17" spans="1:18" ht="15" x14ac:dyDescent="0.25">
      <c r="A17" s="38"/>
      <c r="B17" s="2" t="s">
        <v>49</v>
      </c>
      <c r="C17" s="84">
        <v>54192.866669999996</v>
      </c>
      <c r="D17" s="84">
        <v>22674.429399999997</v>
      </c>
      <c r="E17" s="84">
        <v>44070.95842000001</v>
      </c>
      <c r="F17" s="84">
        <v>69911.658070000034</v>
      </c>
      <c r="G17" s="84">
        <v>66174.531840000011</v>
      </c>
      <c r="H17" s="84"/>
      <c r="I17" s="47">
        <v>-100</v>
      </c>
      <c r="J17" s="47">
        <v>0</v>
      </c>
      <c r="K17" s="47">
        <v>-5.3454979229046078</v>
      </c>
      <c r="L17" s="119"/>
      <c r="M17" s="70">
        <v>0</v>
      </c>
      <c r="N17" s="70">
        <v>2018</v>
      </c>
      <c r="O17" s="70">
        <v>4</v>
      </c>
      <c r="P17" s="270">
        <v>51817293.999999911</v>
      </c>
      <c r="Q17" s="90">
        <v>43191</v>
      </c>
      <c r="R17" s="272">
        <v>46.742129749999918</v>
      </c>
    </row>
    <row r="18" spans="1:18" ht="15" x14ac:dyDescent="0.25">
      <c r="A18" s="38"/>
      <c r="B18" s="2" t="s">
        <v>50</v>
      </c>
      <c r="C18" s="84">
        <v>53768.870869999999</v>
      </c>
      <c r="D18" s="84">
        <v>29480.932860000001</v>
      </c>
      <c r="E18" s="84">
        <v>61381.579110000013</v>
      </c>
      <c r="F18" s="84">
        <v>89990.155150000253</v>
      </c>
      <c r="G18" s="84">
        <v>47398.436659999905</v>
      </c>
      <c r="H18" s="84"/>
      <c r="I18" s="47">
        <v>-100</v>
      </c>
      <c r="J18" s="47">
        <v>0</v>
      </c>
      <c r="K18" s="47">
        <v>-47.329308877183585</v>
      </c>
      <c r="L18" s="119"/>
      <c r="M18" s="70">
        <v>0</v>
      </c>
      <c r="N18" s="70">
        <v>2018</v>
      </c>
      <c r="O18" s="70">
        <v>5</v>
      </c>
      <c r="P18" s="270">
        <v>67963384.930000037</v>
      </c>
      <c r="Q18" s="90">
        <v>43221</v>
      </c>
      <c r="R18" s="272">
        <v>50.986380785999941</v>
      </c>
    </row>
    <row r="19" spans="1:18" ht="15" x14ac:dyDescent="0.25">
      <c r="A19" s="38"/>
      <c r="B19" s="2" t="s">
        <v>51</v>
      </c>
      <c r="C19" s="84">
        <v>56574.013439999995</v>
      </c>
      <c r="D19" s="84">
        <v>33159.127049999996</v>
      </c>
      <c r="E19" s="84">
        <v>68659.299620000005</v>
      </c>
      <c r="F19" s="84">
        <v>29595.064480000019</v>
      </c>
      <c r="G19" s="84">
        <v>35591.278149999969</v>
      </c>
      <c r="H19" s="84"/>
      <c r="I19" s="47">
        <v>-100</v>
      </c>
      <c r="J19" s="47">
        <v>0</v>
      </c>
      <c r="K19" s="47">
        <v>20.260856921099514</v>
      </c>
      <c r="L19" s="119"/>
      <c r="M19" s="70">
        <v>0</v>
      </c>
      <c r="N19" s="70">
        <v>2018</v>
      </c>
      <c r="O19" s="70">
        <v>6</v>
      </c>
      <c r="P19" s="270">
        <v>52357885</v>
      </c>
      <c r="Q19" s="90">
        <v>43252</v>
      </c>
      <c r="R19" s="272">
        <v>51.214964821666619</v>
      </c>
    </row>
    <row r="20" spans="1:18" ht="15" x14ac:dyDescent="0.25">
      <c r="A20" s="38"/>
      <c r="B20" s="2" t="s">
        <v>52</v>
      </c>
      <c r="C20" s="84">
        <v>64878.446819999888</v>
      </c>
      <c r="D20" s="84">
        <v>31749.681700000005</v>
      </c>
      <c r="E20" s="84">
        <v>56741.159309999988</v>
      </c>
      <c r="F20" s="84">
        <v>89347.59622000024</v>
      </c>
      <c r="G20" s="84">
        <v>42308.936010000027</v>
      </c>
      <c r="H20" s="84"/>
      <c r="I20" s="186">
        <v>-100</v>
      </c>
      <c r="J20" s="186">
        <v>0</v>
      </c>
      <c r="K20" s="186">
        <v>-52.64681110634146</v>
      </c>
      <c r="L20" s="119"/>
      <c r="M20" s="70">
        <v>0</v>
      </c>
      <c r="N20" s="70">
        <v>2018</v>
      </c>
      <c r="O20" s="70">
        <v>7</v>
      </c>
      <c r="P20" s="270">
        <v>56583932.340000018</v>
      </c>
      <c r="Q20" s="90">
        <v>43282</v>
      </c>
      <c r="R20" s="272">
        <v>51.981960181428533</v>
      </c>
    </row>
    <row r="21" spans="1:18" ht="15" x14ac:dyDescent="0.25">
      <c r="A21" s="38"/>
      <c r="B21" s="2" t="s">
        <v>53</v>
      </c>
      <c r="C21" s="84">
        <v>59174.717399999994</v>
      </c>
      <c r="D21" s="84">
        <v>35750.726240000018</v>
      </c>
      <c r="E21" s="84">
        <v>74374.395599999989</v>
      </c>
      <c r="F21" s="84">
        <v>70788.494299999889</v>
      </c>
      <c r="G21" s="84">
        <v>32849.564889999878</v>
      </c>
      <c r="H21" s="84"/>
      <c r="I21" s="186">
        <v>-100</v>
      </c>
      <c r="J21" s="186">
        <v>0</v>
      </c>
      <c r="K21" s="186">
        <v>-53.594768168419819</v>
      </c>
      <c r="L21" s="127"/>
      <c r="M21" s="70">
        <v>0</v>
      </c>
      <c r="N21" s="70">
        <v>2018</v>
      </c>
      <c r="O21" s="70">
        <v>8</v>
      </c>
      <c r="P21" s="270">
        <v>52513072.87999998</v>
      </c>
      <c r="Q21" s="90">
        <v>43313</v>
      </c>
      <c r="R21" s="272">
        <v>52.048349268749966</v>
      </c>
    </row>
    <row r="22" spans="1:18" ht="15" x14ac:dyDescent="0.25">
      <c r="A22" s="38"/>
      <c r="B22" s="2" t="s">
        <v>54</v>
      </c>
      <c r="C22" s="84">
        <v>51554.206159999994</v>
      </c>
      <c r="D22" s="84">
        <v>35891.233170000007</v>
      </c>
      <c r="E22" s="84">
        <v>64781.59939000001</v>
      </c>
      <c r="F22" s="84">
        <v>58840.277009999983</v>
      </c>
      <c r="G22" s="84">
        <v>35965.317029999896</v>
      </c>
      <c r="H22" s="84"/>
      <c r="I22" s="186">
        <v>-100</v>
      </c>
      <c r="J22" s="186">
        <v>0</v>
      </c>
      <c r="K22" s="186">
        <v>-38.87636350881295</v>
      </c>
      <c r="L22" s="119"/>
      <c r="M22" s="70">
        <v>0</v>
      </c>
      <c r="N22" s="70">
        <v>2018</v>
      </c>
      <c r="O22" s="70">
        <v>9</v>
      </c>
      <c r="P22" s="270">
        <v>49856080.960000195</v>
      </c>
      <c r="Q22" s="90">
        <v>43344</v>
      </c>
      <c r="R22" s="272">
        <v>51.804763901111102</v>
      </c>
    </row>
    <row r="23" spans="1:18" ht="15" x14ac:dyDescent="0.25">
      <c r="A23" s="38"/>
      <c r="B23" s="2" t="s">
        <v>55</v>
      </c>
      <c r="C23" s="84">
        <v>44640.590639999973</v>
      </c>
      <c r="D23" s="84">
        <v>49804.160269999971</v>
      </c>
      <c r="E23" s="84">
        <v>85616.580499999996</v>
      </c>
      <c r="F23" s="84">
        <v>53574.384809999989</v>
      </c>
      <c r="G23" s="84">
        <v>35896.702829999973</v>
      </c>
      <c r="H23" s="84"/>
      <c r="I23" s="186">
        <v>-100</v>
      </c>
      <c r="J23" s="186">
        <v>0</v>
      </c>
      <c r="K23" s="186">
        <v>-32.996518845141019</v>
      </c>
      <c r="L23" s="119"/>
      <c r="M23" s="70">
        <v>0</v>
      </c>
      <c r="N23" s="70">
        <v>2018</v>
      </c>
      <c r="O23" s="70">
        <v>10</v>
      </c>
      <c r="P23" s="270">
        <v>54412865.530000001</v>
      </c>
      <c r="Q23" s="90">
        <v>43374</v>
      </c>
      <c r="R23" s="272">
        <v>52.065574063999996</v>
      </c>
    </row>
    <row r="24" spans="1:18" ht="15" x14ac:dyDescent="0.25">
      <c r="A24" s="38"/>
      <c r="B24" s="2" t="s">
        <v>56</v>
      </c>
      <c r="C24" s="84">
        <v>51926.660950000005</v>
      </c>
      <c r="D24" s="84">
        <v>44163.752439999997</v>
      </c>
      <c r="E24" s="84">
        <v>67208.598909999972</v>
      </c>
      <c r="F24" s="84">
        <v>60530.120890000035</v>
      </c>
      <c r="G24" s="84">
        <v>46578.785850000146</v>
      </c>
      <c r="H24" s="84"/>
      <c r="I24" s="47">
        <v>-100</v>
      </c>
      <c r="J24" s="47">
        <v>0</v>
      </c>
      <c r="K24" s="47">
        <v>-23.048582812767414</v>
      </c>
      <c r="L24" s="119"/>
      <c r="M24" s="70">
        <v>0</v>
      </c>
      <c r="N24" s="70">
        <v>2018</v>
      </c>
      <c r="O24" s="70">
        <v>11</v>
      </c>
      <c r="P24" s="270">
        <v>47152013.889999993</v>
      </c>
      <c r="Q24" s="90">
        <v>43405</v>
      </c>
      <c r="R24" s="272">
        <v>51.618886775454541</v>
      </c>
    </row>
    <row r="25" spans="1:18" ht="15" x14ac:dyDescent="0.25">
      <c r="A25" s="38"/>
      <c r="B25" s="51" t="s">
        <v>57</v>
      </c>
      <c r="C25" s="85">
        <v>677213.78954999987</v>
      </c>
      <c r="D25" s="85">
        <v>457743.69627000001</v>
      </c>
      <c r="E25" s="85">
        <v>734184.30183000001</v>
      </c>
      <c r="F25" s="85">
        <v>774375.6701100003</v>
      </c>
      <c r="G25" s="85">
        <v>582878.21638999972</v>
      </c>
      <c r="H25" s="85">
        <v>128534.21068999999</v>
      </c>
      <c r="I25" s="50"/>
      <c r="J25" s="50"/>
      <c r="K25" s="50"/>
      <c r="L25" s="119"/>
      <c r="N25" s="70">
        <v>2018</v>
      </c>
      <c r="O25" s="70">
        <v>12</v>
      </c>
      <c r="P25" s="270">
        <v>55161028.070000015</v>
      </c>
      <c r="Q25" s="90">
        <v>43435</v>
      </c>
      <c r="R25" s="272">
        <v>51.914065216666671</v>
      </c>
    </row>
    <row r="26" spans="1:18" ht="15" x14ac:dyDescent="0.25">
      <c r="A26" s="38"/>
      <c r="B26" s="51" t="s">
        <v>58</v>
      </c>
      <c r="C26" s="52"/>
      <c r="D26" s="52">
        <v>-32.407800412013913</v>
      </c>
      <c r="E26" s="52">
        <v>60.392007101926652</v>
      </c>
      <c r="F26" s="52">
        <v>5.4742887010551522</v>
      </c>
      <c r="G26" s="52">
        <v>-24.729270444769824</v>
      </c>
      <c r="H26" s="52">
        <v>-77.948359181088577</v>
      </c>
      <c r="I26" s="50"/>
      <c r="J26" s="50"/>
      <c r="K26" s="50"/>
      <c r="L26" s="119"/>
      <c r="N26" s="70">
        <v>2019</v>
      </c>
      <c r="O26" s="70">
        <v>1</v>
      </c>
      <c r="P26" s="270">
        <v>58480698.329999991</v>
      </c>
      <c r="Q26" s="90">
        <v>43466</v>
      </c>
      <c r="R26" s="272">
        <v>53.132249453333351</v>
      </c>
    </row>
    <row r="27" spans="1:18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119"/>
      <c r="N27" s="70">
        <v>2019</v>
      </c>
      <c r="O27" s="70">
        <v>2</v>
      </c>
      <c r="P27" s="270">
        <v>62028303.380000018</v>
      </c>
      <c r="Q27" s="90">
        <v>43497</v>
      </c>
      <c r="R27" s="272">
        <v>53.985013751666692</v>
      </c>
    </row>
    <row r="28" spans="1:18" ht="15" x14ac:dyDescent="0.25">
      <c r="A28" s="38"/>
      <c r="B28" s="51" t="s">
        <v>26</v>
      </c>
      <c r="C28" s="207">
        <v>183117.89178000001</v>
      </c>
      <c r="D28" s="207">
        <v>144449.12599</v>
      </c>
      <c r="E28" s="207">
        <v>156733.20522</v>
      </c>
      <c r="F28" s="207">
        <v>198180.29534000001</v>
      </c>
      <c r="G28" s="207">
        <v>181549.63973000005</v>
      </c>
      <c r="H28" s="213">
        <v>128534.21068999999</v>
      </c>
      <c r="I28" s="212">
        <v>-29.201616218486805</v>
      </c>
      <c r="J28" s="212">
        <v>70.798383781513195</v>
      </c>
      <c r="K28" s="212">
        <v>-8.3916796982607451</v>
      </c>
      <c r="L28" s="119"/>
      <c r="N28" s="70">
        <v>2019</v>
      </c>
      <c r="O28" s="70">
        <v>3</v>
      </c>
      <c r="P28" s="270">
        <v>62608890.07</v>
      </c>
      <c r="Q28" s="90">
        <v>43525</v>
      </c>
      <c r="R28" s="272">
        <v>55.911287448333354</v>
      </c>
    </row>
    <row r="29" spans="1:18" ht="15" x14ac:dyDescent="0.25">
      <c r="A29" s="38"/>
      <c r="B29" s="51" t="s">
        <v>58</v>
      </c>
      <c r="C29" s="52"/>
      <c r="D29" s="52">
        <v>-21.11686925516657</v>
      </c>
      <c r="E29" s="52">
        <v>8.5040869204362046</v>
      </c>
      <c r="F29" s="52">
        <v>26.444358144671654</v>
      </c>
      <c r="G29" s="52">
        <v>-8.3916796982607451</v>
      </c>
      <c r="H29" s="223">
        <v>-29.201616218486805</v>
      </c>
      <c r="I29" s="53"/>
      <c r="J29" s="53"/>
      <c r="K29" s="53"/>
      <c r="L29" s="119"/>
      <c r="N29" s="70">
        <v>2019</v>
      </c>
      <c r="O29" s="70">
        <v>4</v>
      </c>
      <c r="P29" s="270">
        <v>57385524.82000003</v>
      </c>
      <c r="Q29" s="90">
        <v>43556</v>
      </c>
      <c r="R29" s="272">
        <v>56.375306683333356</v>
      </c>
    </row>
    <row r="30" spans="1:18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119"/>
      <c r="N30" s="70">
        <v>2019</v>
      </c>
      <c r="O30" s="70">
        <v>5</v>
      </c>
      <c r="P30" s="270">
        <v>54192866.669999994</v>
      </c>
      <c r="Q30" s="90">
        <v>43586</v>
      </c>
      <c r="R30" s="272">
        <v>55.227763495000012</v>
      </c>
    </row>
    <row r="31" spans="1:18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119"/>
      <c r="N31" s="70">
        <v>2019</v>
      </c>
      <c r="O31" s="70">
        <v>6</v>
      </c>
      <c r="P31" s="270">
        <v>53768870.869999997</v>
      </c>
      <c r="Q31" s="90">
        <v>43617</v>
      </c>
      <c r="R31" s="272">
        <v>55.345345650833345</v>
      </c>
    </row>
    <row r="32" spans="1:18" ht="14.25" customHeight="1" x14ac:dyDescent="0.25">
      <c r="A32" s="38"/>
      <c r="B32" s="56"/>
      <c r="C32" s="286" t="s">
        <v>60</v>
      </c>
      <c r="D32" s="286"/>
      <c r="E32" s="286"/>
      <c r="F32" s="286"/>
      <c r="G32" s="286"/>
      <c r="H32" s="286"/>
      <c r="I32" s="286"/>
      <c r="J32" s="286"/>
      <c r="K32" s="57"/>
      <c r="L32" s="94"/>
      <c r="N32" s="70">
        <v>2019</v>
      </c>
      <c r="O32" s="70">
        <v>7</v>
      </c>
      <c r="P32" s="270">
        <v>56574013.439999998</v>
      </c>
      <c r="Q32" s="90">
        <v>43647</v>
      </c>
      <c r="R32" s="272">
        <v>55.344519075833361</v>
      </c>
    </row>
    <row r="33" spans="1:31" ht="15" x14ac:dyDescent="0.25">
      <c r="A33" s="58"/>
      <c r="C33" s="286" t="s">
        <v>206</v>
      </c>
      <c r="D33" s="286"/>
      <c r="E33" s="286"/>
      <c r="F33" s="286"/>
      <c r="G33" s="286"/>
      <c r="H33" s="286"/>
      <c r="I33" s="286"/>
      <c r="J33" s="286"/>
      <c r="K33" s="57"/>
      <c r="L33" s="119"/>
      <c r="N33" s="70">
        <v>2019</v>
      </c>
      <c r="O33" s="70">
        <v>8</v>
      </c>
      <c r="P33" s="270">
        <v>64878446.819999889</v>
      </c>
      <c r="Q33" s="90">
        <v>43678</v>
      </c>
      <c r="R33" s="272">
        <v>56.374966904166676</v>
      </c>
    </row>
    <row r="34" spans="1:31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119"/>
      <c r="N34" s="70">
        <v>2019</v>
      </c>
      <c r="O34" s="70">
        <v>9</v>
      </c>
      <c r="P34" s="270">
        <v>59174717.399999991</v>
      </c>
      <c r="Q34" s="90">
        <v>43709</v>
      </c>
      <c r="R34" s="272">
        <v>57.151519940833332</v>
      </c>
    </row>
    <row r="35" spans="1:31" ht="15" x14ac:dyDescent="0.25">
      <c r="A35" s="58"/>
      <c r="C35" s="59"/>
      <c r="D35" s="59"/>
      <c r="E35" s="59"/>
      <c r="F35" s="60"/>
      <c r="G35" s="60"/>
      <c r="H35" s="60"/>
      <c r="I35" s="61"/>
      <c r="J35" s="61"/>
      <c r="K35" s="61"/>
      <c r="L35" s="119"/>
      <c r="N35" s="70">
        <v>2019</v>
      </c>
      <c r="O35" s="70">
        <v>10</v>
      </c>
      <c r="P35" s="270">
        <v>51554206.159999996</v>
      </c>
      <c r="Q35" s="90">
        <v>43739</v>
      </c>
      <c r="R35" s="272">
        <v>56.913298326666663</v>
      </c>
    </row>
    <row r="36" spans="1:31" ht="15" x14ac:dyDescent="0.25">
      <c r="A36" s="58"/>
      <c r="C36" s="59"/>
      <c r="D36" s="59"/>
      <c r="E36" s="59"/>
      <c r="F36" s="60"/>
      <c r="G36" s="60"/>
      <c r="H36" s="60"/>
      <c r="I36" s="61"/>
      <c r="J36" s="61"/>
      <c r="K36" s="61"/>
      <c r="L36" s="119"/>
      <c r="N36" s="70">
        <v>2019</v>
      </c>
      <c r="O36" s="70">
        <v>11</v>
      </c>
      <c r="P36" s="270">
        <v>44640590.639999971</v>
      </c>
      <c r="Q36" s="90">
        <v>43770</v>
      </c>
      <c r="R36" s="272">
        <v>56.704013055833329</v>
      </c>
    </row>
    <row r="37" spans="1:31" ht="15" x14ac:dyDescent="0.25">
      <c r="A37" s="9"/>
      <c r="B37" s="2"/>
      <c r="C37" s="122"/>
      <c r="D37" s="122"/>
      <c r="E37" s="59"/>
      <c r="F37" s="60"/>
      <c r="G37" s="60"/>
      <c r="H37" s="60"/>
      <c r="I37" s="61"/>
      <c r="J37" s="61"/>
      <c r="K37" s="61"/>
      <c r="L37" s="119"/>
      <c r="N37" s="70">
        <v>2019</v>
      </c>
      <c r="O37" s="70">
        <v>12</v>
      </c>
      <c r="P37" s="270">
        <v>51926660.950000003</v>
      </c>
      <c r="Q37" s="90">
        <v>43800</v>
      </c>
      <c r="R37" s="272">
        <v>56.4344824625</v>
      </c>
    </row>
    <row r="38" spans="1:31" ht="15" x14ac:dyDescent="0.25">
      <c r="A38" s="9"/>
      <c r="B38" s="2"/>
      <c r="C38" s="122"/>
      <c r="D38" s="122"/>
      <c r="E38" s="59"/>
      <c r="F38" s="60"/>
      <c r="G38" s="60"/>
      <c r="H38" s="60"/>
      <c r="I38" s="61"/>
      <c r="J38" s="61"/>
      <c r="K38" s="61"/>
      <c r="L38" s="119"/>
      <c r="N38" s="70">
        <v>2020</v>
      </c>
      <c r="O38" s="70">
        <v>1</v>
      </c>
      <c r="P38" s="270">
        <v>56333904.080000013</v>
      </c>
      <c r="Q38" s="90">
        <v>43831</v>
      </c>
      <c r="R38" s="272">
        <v>56.25558294166666</v>
      </c>
    </row>
    <row r="39" spans="1:31" ht="15" x14ac:dyDescent="0.25">
      <c r="A39" s="9"/>
      <c r="B39" s="2"/>
      <c r="C39" s="122"/>
      <c r="D39" s="122"/>
      <c r="E39" s="59"/>
      <c r="F39" s="60"/>
      <c r="G39" s="60"/>
      <c r="H39" s="60"/>
      <c r="I39" s="61"/>
      <c r="J39" s="61"/>
      <c r="K39" s="61"/>
      <c r="L39" s="119"/>
      <c r="N39" s="70">
        <v>2020</v>
      </c>
      <c r="O39" s="70">
        <v>2</v>
      </c>
      <c r="P39" s="270">
        <v>45438218.579999991</v>
      </c>
      <c r="Q39" s="90">
        <v>43862</v>
      </c>
      <c r="R39" s="272">
        <v>54.873075874999998</v>
      </c>
    </row>
    <row r="40" spans="1:31" ht="15" x14ac:dyDescent="0.25">
      <c r="A40" s="9"/>
      <c r="B40" s="2"/>
      <c r="C40" s="122"/>
      <c r="D40" s="122"/>
      <c r="E40" s="59"/>
      <c r="F40" s="60"/>
      <c r="G40" s="60"/>
      <c r="H40" s="60"/>
      <c r="I40" s="61"/>
      <c r="J40" s="61"/>
      <c r="K40" s="61"/>
      <c r="L40" s="119"/>
      <c r="N40" s="70">
        <v>2020</v>
      </c>
      <c r="O40" s="70">
        <v>3</v>
      </c>
      <c r="P40" s="270">
        <v>42677003.329999998</v>
      </c>
      <c r="Q40" s="90">
        <v>43891</v>
      </c>
      <c r="R40" s="272">
        <v>53.212085313333326</v>
      </c>
    </row>
    <row r="41" spans="1:31" ht="15" x14ac:dyDescent="0.25">
      <c r="A41" s="9"/>
      <c r="B41" s="2"/>
      <c r="C41" s="122"/>
      <c r="D41" s="122"/>
      <c r="E41" s="59"/>
      <c r="F41" s="60"/>
      <c r="G41" s="60"/>
      <c r="H41" s="60"/>
      <c r="I41" s="61"/>
      <c r="J41" s="61"/>
      <c r="K41" s="61"/>
      <c r="L41" s="119"/>
      <c r="N41" s="70">
        <v>2020</v>
      </c>
      <c r="O41" s="70">
        <v>4</v>
      </c>
      <c r="P41" s="270">
        <v>30620527.149999995</v>
      </c>
      <c r="Q41" s="90">
        <v>43922</v>
      </c>
      <c r="R41" s="272">
        <v>50.981668840833329</v>
      </c>
    </row>
    <row r="42" spans="1:31" ht="15" x14ac:dyDescent="0.25">
      <c r="A42" s="9"/>
      <c r="B42" s="2"/>
      <c r="C42" s="122"/>
      <c r="D42" s="122"/>
      <c r="E42" s="59"/>
      <c r="F42" s="60"/>
      <c r="G42" s="60"/>
      <c r="H42" s="60"/>
      <c r="I42" s="61"/>
      <c r="J42" s="61"/>
      <c r="K42" s="61"/>
      <c r="L42" s="119"/>
      <c r="N42" s="70">
        <v>2020</v>
      </c>
      <c r="O42" s="70">
        <v>5</v>
      </c>
      <c r="P42" s="270">
        <v>22674429.399999999</v>
      </c>
      <c r="Q42" s="90">
        <v>43952</v>
      </c>
      <c r="R42" s="272">
        <v>48.355132401666644</v>
      </c>
    </row>
    <row r="43" spans="1:31" ht="15" x14ac:dyDescent="0.25">
      <c r="A43" s="9"/>
      <c r="B43" s="2"/>
      <c r="C43" s="122"/>
      <c r="D43" s="122"/>
      <c r="E43" s="59"/>
      <c r="F43" s="60"/>
      <c r="G43" s="60"/>
      <c r="H43" s="60"/>
      <c r="I43" s="61"/>
      <c r="J43" s="61"/>
      <c r="K43" s="61"/>
      <c r="L43" s="119"/>
      <c r="N43" s="70">
        <v>2020</v>
      </c>
      <c r="O43" s="70">
        <v>6</v>
      </c>
      <c r="P43" s="270">
        <v>29480932.859999999</v>
      </c>
      <c r="Q43" s="90">
        <v>43983</v>
      </c>
      <c r="R43" s="272">
        <v>46.331137567499987</v>
      </c>
    </row>
    <row r="44" spans="1:31" ht="15" x14ac:dyDescent="0.25">
      <c r="A44" s="9"/>
      <c r="B44" s="2"/>
      <c r="C44" s="122"/>
      <c r="D44" s="122"/>
      <c r="E44" s="59"/>
      <c r="F44" s="60"/>
      <c r="G44" s="60"/>
      <c r="H44" s="60"/>
      <c r="I44" s="61"/>
      <c r="J44" s="61"/>
      <c r="K44" s="61"/>
      <c r="L44" s="119"/>
      <c r="N44" s="70">
        <v>2020</v>
      </c>
      <c r="O44" s="70">
        <v>7</v>
      </c>
      <c r="P44" s="270">
        <v>33159127.049999997</v>
      </c>
      <c r="Q44" s="90">
        <v>44013</v>
      </c>
      <c r="R44" s="272">
        <v>44.379897034999985</v>
      </c>
    </row>
    <row r="45" spans="1:31" ht="15" x14ac:dyDescent="0.25">
      <c r="A45" s="9"/>
      <c r="B45" s="51"/>
      <c r="C45" s="76"/>
      <c r="D45" s="76"/>
      <c r="E45" s="60"/>
      <c r="F45" s="60"/>
      <c r="G45" s="60"/>
      <c r="H45" s="60"/>
      <c r="I45" s="64"/>
      <c r="J45" s="64"/>
      <c r="K45" s="64"/>
      <c r="L45" s="119"/>
      <c r="N45" s="70">
        <v>2020</v>
      </c>
      <c r="O45" s="70">
        <v>8</v>
      </c>
      <c r="P45" s="270">
        <v>31749681.700000003</v>
      </c>
      <c r="Q45" s="90">
        <v>44044</v>
      </c>
      <c r="R45" s="272">
        <v>41.61916660833333</v>
      </c>
    </row>
    <row r="46" spans="1:31" ht="15" x14ac:dyDescent="0.25">
      <c r="A46" s="167" t="s">
        <v>124</v>
      </c>
      <c r="B46" s="51"/>
      <c r="C46" s="76"/>
      <c r="D46" s="76"/>
      <c r="E46" s="60"/>
      <c r="F46" s="60"/>
      <c r="G46" s="60"/>
      <c r="H46" s="60"/>
      <c r="I46" s="64"/>
      <c r="J46" s="64"/>
      <c r="K46" s="64"/>
      <c r="L46" s="119"/>
      <c r="N46" s="70">
        <v>2020</v>
      </c>
      <c r="O46" s="70">
        <v>9</v>
      </c>
      <c r="P46" s="270">
        <v>35750726.240000017</v>
      </c>
      <c r="Q46" s="90">
        <v>44075</v>
      </c>
      <c r="R46" s="272">
        <v>39.667167344999989</v>
      </c>
    </row>
    <row r="47" spans="1:31" s="68" customFormat="1" ht="15" x14ac:dyDescent="0.25">
      <c r="A47" s="208" t="s">
        <v>221</v>
      </c>
      <c r="B47" s="51"/>
      <c r="C47" s="76"/>
      <c r="D47" s="76"/>
      <c r="E47" s="60"/>
      <c r="F47" s="60"/>
      <c r="G47" s="60"/>
      <c r="H47" s="60"/>
      <c r="I47" s="64"/>
      <c r="J47" s="64"/>
      <c r="K47" s="64"/>
      <c r="L47" s="119"/>
      <c r="M47" s="70"/>
      <c r="N47" s="70">
        <v>2020</v>
      </c>
      <c r="O47" s="70">
        <v>10</v>
      </c>
      <c r="P47" s="270">
        <v>35891233.170000009</v>
      </c>
      <c r="Q47" s="90">
        <v>44105</v>
      </c>
      <c r="R47" s="272">
        <v>38.361919595833328</v>
      </c>
      <c r="S47" s="70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71"/>
      <c r="AE47" s="71"/>
    </row>
    <row r="48" spans="1:31" s="68" customFormat="1" ht="15" x14ac:dyDescent="0.25">
      <c r="A48" s="168"/>
      <c r="B48" s="7"/>
      <c r="C48" s="7"/>
      <c r="D48" s="7"/>
      <c r="E48" s="65"/>
      <c r="F48" s="65"/>
      <c r="G48" s="65"/>
      <c r="H48" s="65"/>
      <c r="I48" s="65"/>
      <c r="J48" s="65"/>
      <c r="K48" s="65"/>
      <c r="L48" s="125"/>
      <c r="M48" s="70"/>
      <c r="N48" s="70">
        <v>2020</v>
      </c>
      <c r="O48" s="70">
        <v>11</v>
      </c>
      <c r="P48" s="270">
        <v>49804160.269999973</v>
      </c>
      <c r="Q48" s="90">
        <v>44136</v>
      </c>
      <c r="R48" s="272">
        <v>38.792217065000003</v>
      </c>
      <c r="S48" s="70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s="68" customFormat="1" ht="15" x14ac:dyDescent="0.25">
      <c r="A49" s="1"/>
      <c r="B49" s="70"/>
      <c r="C49" s="70"/>
      <c r="D49" s="1"/>
      <c r="E49" s="67"/>
      <c r="F49" s="67"/>
      <c r="G49" s="67"/>
      <c r="H49" s="67"/>
      <c r="I49" s="67"/>
      <c r="J49" s="67"/>
      <c r="K49" s="67"/>
      <c r="L49" s="67"/>
      <c r="M49" s="70"/>
      <c r="N49" s="70">
        <v>2020</v>
      </c>
      <c r="O49" s="70">
        <v>12</v>
      </c>
      <c r="P49" s="270">
        <v>44163752.439999998</v>
      </c>
      <c r="Q49" s="90">
        <v>44166</v>
      </c>
      <c r="R49" s="272">
        <v>38.145308022500004</v>
      </c>
      <c r="S49" s="70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:29" s="68" customFormat="1" ht="15" x14ac:dyDescent="0.25">
      <c r="A50" s="1"/>
      <c r="C50" s="70"/>
      <c r="D50" s="70"/>
      <c r="E50" s="1"/>
      <c r="F50" s="1"/>
      <c r="G50" s="1"/>
      <c r="H50" s="1"/>
      <c r="I50" s="67"/>
      <c r="J50" s="67"/>
      <c r="K50" s="67"/>
      <c r="L50" s="67"/>
      <c r="M50" s="70"/>
      <c r="N50" s="70">
        <v>2021</v>
      </c>
      <c r="O50" s="70">
        <v>1</v>
      </c>
      <c r="P50" s="270">
        <v>52143723.98999998</v>
      </c>
      <c r="Q50" s="90">
        <v>44197</v>
      </c>
      <c r="R50" s="272">
        <v>37.796126348333331</v>
      </c>
      <c r="S50" s="70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 s="68" customFormat="1" ht="15" x14ac:dyDescent="0.25">
      <c r="A51" s="1"/>
      <c r="C51" s="1"/>
      <c r="D51" s="70"/>
      <c r="E51" s="1"/>
      <c r="F51" s="95"/>
      <c r="G51" s="95"/>
      <c r="H51" s="95"/>
      <c r="I51" s="104"/>
      <c r="J51" s="67"/>
      <c r="K51" s="67"/>
      <c r="L51" s="67"/>
      <c r="M51" s="70"/>
      <c r="N51" s="70">
        <v>2021</v>
      </c>
      <c r="O51" s="70">
        <v>2</v>
      </c>
      <c r="P51" s="270">
        <v>48548915.920000009</v>
      </c>
      <c r="Q51" s="90">
        <v>44228</v>
      </c>
      <c r="R51" s="272">
        <v>38.055351126666672</v>
      </c>
      <c r="S51" s="70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29" s="68" customFormat="1" ht="15" x14ac:dyDescent="0.25">
      <c r="A52" s="2"/>
      <c r="C52" s="88"/>
      <c r="D52" s="72"/>
      <c r="E52" s="2"/>
      <c r="F52" s="2"/>
      <c r="G52" s="2"/>
      <c r="H52" s="2"/>
      <c r="I52" s="82"/>
      <c r="J52" s="82"/>
      <c r="K52" s="82"/>
      <c r="L52" s="82"/>
      <c r="M52" s="70"/>
      <c r="N52" s="70">
        <v>2021</v>
      </c>
      <c r="O52" s="70">
        <v>3</v>
      </c>
      <c r="P52" s="270">
        <v>56040565.31000001</v>
      </c>
      <c r="Q52" s="90">
        <v>44256</v>
      </c>
      <c r="R52" s="272">
        <v>39.168981291666661</v>
      </c>
      <c r="S52" s="70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29" s="68" customFormat="1" ht="15" x14ac:dyDescent="0.25">
      <c r="A53" s="2"/>
      <c r="D53" s="72"/>
      <c r="E53" s="2"/>
      <c r="F53" s="2"/>
      <c r="G53" s="2"/>
      <c r="H53" s="2"/>
      <c r="I53" s="82"/>
      <c r="J53" s="82"/>
      <c r="K53" s="82"/>
      <c r="L53" s="82"/>
      <c r="M53" s="70"/>
      <c r="N53" s="70">
        <v>2021</v>
      </c>
      <c r="O53" s="70">
        <v>4</v>
      </c>
      <c r="P53" s="270">
        <v>54616925.75</v>
      </c>
      <c r="Q53" s="90">
        <v>44287</v>
      </c>
      <c r="R53" s="272">
        <v>41.168681175000003</v>
      </c>
      <c r="S53" s="70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29" s="68" customFormat="1" ht="15" x14ac:dyDescent="0.25">
      <c r="A54" s="2"/>
      <c r="D54" s="72"/>
      <c r="E54" s="2"/>
      <c r="F54" s="2"/>
      <c r="G54" s="2"/>
      <c r="H54" s="2"/>
      <c r="I54" s="82"/>
      <c r="J54" s="82"/>
      <c r="K54" s="82"/>
      <c r="L54" s="82"/>
      <c r="M54" s="70"/>
      <c r="N54" s="70">
        <v>2021</v>
      </c>
      <c r="O54" s="70">
        <v>5</v>
      </c>
      <c r="P54" s="270">
        <v>44070958.420000009</v>
      </c>
      <c r="Q54" s="90">
        <v>44317</v>
      </c>
      <c r="R54" s="272">
        <v>42.951725260000003</v>
      </c>
      <c r="S54" s="70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29" s="68" customFormat="1" ht="15" x14ac:dyDescent="0.25">
      <c r="A55" s="2"/>
      <c r="D55" s="72"/>
      <c r="E55" s="2"/>
      <c r="F55" s="2"/>
      <c r="G55" s="2"/>
      <c r="H55" s="2"/>
      <c r="I55" s="82"/>
      <c r="J55" s="82"/>
      <c r="K55" s="82"/>
      <c r="L55" s="82"/>
      <c r="M55" s="70"/>
      <c r="N55" s="70">
        <v>2021</v>
      </c>
      <c r="O55" s="70">
        <v>6</v>
      </c>
      <c r="P55" s="270">
        <v>61381579.110000014</v>
      </c>
      <c r="Q55" s="90">
        <v>44348</v>
      </c>
      <c r="R55" s="272">
        <v>45.610112447500015</v>
      </c>
      <c r="S55" s="70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29" s="68" customFormat="1" ht="15" x14ac:dyDescent="0.25">
      <c r="A56" s="2"/>
      <c r="D56" s="72"/>
      <c r="E56" s="2"/>
      <c r="F56" s="2"/>
      <c r="G56" s="2"/>
      <c r="H56" s="2"/>
      <c r="I56" s="82"/>
      <c r="J56" s="82"/>
      <c r="K56" s="82"/>
      <c r="L56" s="82"/>
      <c r="M56" s="70"/>
      <c r="N56" s="70">
        <v>2021</v>
      </c>
      <c r="O56" s="70">
        <v>7</v>
      </c>
      <c r="P56" s="270">
        <v>68659299.620000005</v>
      </c>
      <c r="Q56" s="90">
        <v>44378</v>
      </c>
      <c r="R56" s="272">
        <v>48.568460161666671</v>
      </c>
      <c r="S56" s="70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29" s="68" customFormat="1" ht="15" x14ac:dyDescent="0.25">
      <c r="A57" s="2"/>
      <c r="D57" s="72"/>
      <c r="E57" s="2"/>
      <c r="F57" s="2"/>
      <c r="G57" s="2"/>
      <c r="H57" s="2"/>
      <c r="I57" s="82"/>
      <c r="J57" s="82"/>
      <c r="K57" s="82"/>
      <c r="L57" s="82"/>
      <c r="M57" s="70"/>
      <c r="N57" s="70">
        <v>2021</v>
      </c>
      <c r="O57" s="70">
        <v>8</v>
      </c>
      <c r="P57" s="270">
        <v>56741159.309999987</v>
      </c>
      <c r="Q57" s="90">
        <v>44409</v>
      </c>
      <c r="R57" s="272">
        <v>50.651083295833324</v>
      </c>
      <c r="S57" s="70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s="68" customFormat="1" ht="15" x14ac:dyDescent="0.25">
      <c r="A58" s="2"/>
      <c r="D58" s="72"/>
      <c r="E58" s="2"/>
      <c r="F58" s="2"/>
      <c r="G58" s="2"/>
      <c r="H58" s="2"/>
      <c r="I58" s="82"/>
      <c r="J58" s="82"/>
      <c r="K58" s="82"/>
      <c r="L58" s="82"/>
      <c r="M58" s="70"/>
      <c r="N58" s="70">
        <v>2021</v>
      </c>
      <c r="O58" s="70">
        <v>9</v>
      </c>
      <c r="P58" s="270">
        <v>74374395.599999994</v>
      </c>
      <c r="Q58" s="90">
        <v>44440</v>
      </c>
      <c r="R58" s="272">
        <v>53.869722409166663</v>
      </c>
      <c r="S58" s="70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29" s="68" customFormat="1" ht="15" x14ac:dyDescent="0.25">
      <c r="A59" s="2"/>
      <c r="D59" s="72"/>
      <c r="E59" s="2"/>
      <c r="F59" s="2"/>
      <c r="G59" s="2"/>
      <c r="H59" s="2"/>
      <c r="I59" s="82"/>
      <c r="J59" s="82"/>
      <c r="K59" s="82"/>
      <c r="L59" s="82"/>
      <c r="M59" s="70"/>
      <c r="N59" s="70">
        <v>2021</v>
      </c>
      <c r="O59" s="70">
        <v>10</v>
      </c>
      <c r="P59" s="270">
        <v>64781599.390000008</v>
      </c>
      <c r="Q59" s="90">
        <v>44470</v>
      </c>
      <c r="R59" s="272">
        <v>56.277252927500001</v>
      </c>
      <c r="S59" s="70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29" s="68" customFormat="1" ht="15" x14ac:dyDescent="0.25">
      <c r="A60" s="2"/>
      <c r="D60" s="72"/>
      <c r="E60" s="2"/>
      <c r="F60" s="2"/>
      <c r="G60" s="2"/>
      <c r="H60" s="2"/>
      <c r="I60" s="82"/>
      <c r="J60" s="82"/>
      <c r="K60" s="82"/>
      <c r="L60" s="82"/>
      <c r="M60" s="70"/>
      <c r="N60" s="70">
        <v>2021</v>
      </c>
      <c r="O60" s="70">
        <v>11</v>
      </c>
      <c r="P60" s="270">
        <v>85616580.5</v>
      </c>
      <c r="Q60" s="90">
        <v>44501</v>
      </c>
      <c r="R60" s="272">
        <v>59.26162128</v>
      </c>
      <c r="S60" s="70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s="68" customFormat="1" ht="15" x14ac:dyDescent="0.25">
      <c r="A61" s="2"/>
      <c r="D61" s="72"/>
      <c r="E61" s="2"/>
      <c r="F61" s="2"/>
      <c r="G61" s="2"/>
      <c r="H61" s="2"/>
      <c r="I61" s="82"/>
      <c r="J61" s="82"/>
      <c r="K61" s="82"/>
      <c r="L61" s="82"/>
      <c r="M61" s="70"/>
      <c r="N61" s="70">
        <v>2021</v>
      </c>
      <c r="O61" s="70">
        <v>12</v>
      </c>
      <c r="P61" s="270">
        <v>67208598.909999967</v>
      </c>
      <c r="Q61" s="90">
        <v>44531</v>
      </c>
      <c r="R61" s="272">
        <v>61.182025152499996</v>
      </c>
      <c r="S61" s="70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29" s="68" customFormat="1" ht="15" x14ac:dyDescent="0.25">
      <c r="A62" s="2"/>
      <c r="D62" s="72"/>
      <c r="E62" s="2"/>
      <c r="F62" s="2"/>
      <c r="G62" s="2"/>
      <c r="H62" s="2"/>
      <c r="I62" s="82"/>
      <c r="J62" s="82"/>
      <c r="K62" s="82"/>
      <c r="L62" s="82"/>
      <c r="M62" s="70"/>
      <c r="N62" s="70">
        <v>2022</v>
      </c>
      <c r="O62" s="70">
        <v>1</v>
      </c>
      <c r="P62" s="270">
        <v>78607070.620000005</v>
      </c>
      <c r="Q62" s="90">
        <v>44562</v>
      </c>
      <c r="R62" s="272">
        <v>63.387304038333333</v>
      </c>
      <c r="S62" s="70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29" s="68" customFormat="1" ht="15" x14ac:dyDescent="0.25">
      <c r="A63" s="2"/>
      <c r="D63" s="72"/>
      <c r="E63" s="2"/>
      <c r="F63" s="2"/>
      <c r="G63" s="2"/>
      <c r="H63" s="2"/>
      <c r="I63" s="82"/>
      <c r="J63" s="82"/>
      <c r="K63" s="82"/>
      <c r="L63" s="82"/>
      <c r="M63" s="70"/>
      <c r="N63" s="70">
        <v>2022</v>
      </c>
      <c r="O63" s="70">
        <v>2</v>
      </c>
      <c r="P63" s="270">
        <v>60599912.149999961</v>
      </c>
      <c r="Q63" s="90">
        <v>44593</v>
      </c>
      <c r="R63" s="272">
        <v>64.391553724166656</v>
      </c>
      <c r="S63" s="70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29" s="68" customFormat="1" ht="15" x14ac:dyDescent="0.25">
      <c r="A64" s="2"/>
      <c r="D64" s="72"/>
      <c r="E64" s="2"/>
      <c r="F64" s="2"/>
      <c r="G64" s="2"/>
      <c r="H64" s="2"/>
      <c r="I64" s="82"/>
      <c r="J64" s="82"/>
      <c r="K64" s="82"/>
      <c r="L64" s="82"/>
      <c r="M64" s="70"/>
      <c r="N64" s="70">
        <v>2022</v>
      </c>
      <c r="O64" s="70">
        <v>3</v>
      </c>
      <c r="P64" s="270">
        <v>58973312.570000067</v>
      </c>
      <c r="Q64" s="90">
        <v>44621</v>
      </c>
      <c r="R64" s="272">
        <v>64.635949329166678</v>
      </c>
      <c r="S64" s="70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 s="68" customFormat="1" ht="15" x14ac:dyDescent="0.25">
      <c r="A65" s="2"/>
      <c r="D65" s="72"/>
      <c r="E65" s="2"/>
      <c r="F65" s="2"/>
      <c r="G65" s="2"/>
      <c r="H65" s="2"/>
      <c r="I65" s="82"/>
      <c r="J65" s="82"/>
      <c r="K65" s="82"/>
      <c r="L65" s="82"/>
      <c r="M65" s="70"/>
      <c r="N65" s="70">
        <v>2022</v>
      </c>
      <c r="O65" s="70">
        <v>4</v>
      </c>
      <c r="P65" s="270">
        <v>53617623.839999951</v>
      </c>
      <c r="Q65" s="90">
        <v>44652</v>
      </c>
      <c r="R65" s="272">
        <v>64.552674169999989</v>
      </c>
      <c r="S65" s="70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 s="68" customFormat="1" ht="15" x14ac:dyDescent="0.25">
      <c r="A66" s="2"/>
      <c r="D66" s="72"/>
      <c r="E66" s="2"/>
      <c r="F66" s="2"/>
      <c r="G66" s="2"/>
      <c r="H66" s="2"/>
      <c r="I66" s="82"/>
      <c r="J66" s="82"/>
      <c r="K66" s="82"/>
      <c r="L66" s="82"/>
      <c r="M66" s="70"/>
      <c r="N66" s="70">
        <v>2022</v>
      </c>
      <c r="O66" s="70">
        <v>5</v>
      </c>
      <c r="P66" s="270">
        <v>69911658.070000038</v>
      </c>
      <c r="Q66" s="90">
        <v>44682</v>
      </c>
      <c r="R66" s="272">
        <v>66.706065807499996</v>
      </c>
      <c r="S66" s="70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 s="68" customFormat="1" ht="15" x14ac:dyDescent="0.25">
      <c r="A67" s="2"/>
      <c r="D67" s="72"/>
      <c r="E67" s="2"/>
      <c r="F67" s="2"/>
      <c r="G67" s="2"/>
      <c r="H67" s="2"/>
      <c r="I67" s="82"/>
      <c r="J67" s="82"/>
      <c r="K67" s="82"/>
      <c r="L67" s="82"/>
      <c r="M67" s="70"/>
      <c r="N67" s="70">
        <v>2022</v>
      </c>
      <c r="O67" s="70">
        <v>6</v>
      </c>
      <c r="P67" s="270">
        <v>89990155.150000259</v>
      </c>
      <c r="Q67" s="90">
        <v>44713</v>
      </c>
      <c r="R67" s="272">
        <v>69.090113810833344</v>
      </c>
      <c r="S67" s="70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 s="68" customFormat="1" ht="15" x14ac:dyDescent="0.25">
      <c r="A68" s="2"/>
      <c r="D68" s="72"/>
      <c r="E68" s="2"/>
      <c r="F68" s="2"/>
      <c r="G68" s="2"/>
      <c r="H68" s="2"/>
      <c r="I68" s="82"/>
      <c r="J68" s="82"/>
      <c r="K68" s="82"/>
      <c r="L68" s="82"/>
      <c r="M68" s="70"/>
      <c r="N68" s="70">
        <v>2022</v>
      </c>
      <c r="O68" s="70">
        <v>7</v>
      </c>
      <c r="P68" s="270">
        <v>29595064.480000019</v>
      </c>
      <c r="Q68" s="90">
        <v>44743</v>
      </c>
      <c r="R68" s="272">
        <v>65.834760882500021</v>
      </c>
      <c r="S68" s="70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 s="68" customFormat="1" ht="15" x14ac:dyDescent="0.25">
      <c r="A69" s="2"/>
      <c r="D69" s="72"/>
      <c r="E69" s="2"/>
      <c r="F69" s="2"/>
      <c r="G69" s="2"/>
      <c r="H69" s="2"/>
      <c r="I69" s="82"/>
      <c r="J69" s="82"/>
      <c r="K69" s="82"/>
      <c r="L69" s="82"/>
      <c r="M69" s="70"/>
      <c r="N69" s="70">
        <v>2022</v>
      </c>
      <c r="O69" s="70">
        <v>8</v>
      </c>
      <c r="P69" s="270">
        <v>89347596.220000237</v>
      </c>
      <c r="Q69" s="90">
        <v>44774</v>
      </c>
      <c r="R69" s="272">
        <v>68.551963958333374</v>
      </c>
      <c r="S69" s="70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 s="68" customFormat="1" ht="15" x14ac:dyDescent="0.25">
      <c r="A70" s="2"/>
      <c r="D70" s="72"/>
      <c r="E70" s="2"/>
      <c r="F70" s="2"/>
      <c r="G70" s="2"/>
      <c r="H70" s="2"/>
      <c r="I70" s="82"/>
      <c r="J70" s="82"/>
      <c r="K70" s="82"/>
      <c r="L70" s="82"/>
      <c r="M70" s="70"/>
      <c r="N70" s="70">
        <v>2022</v>
      </c>
      <c r="O70" s="70">
        <v>9</v>
      </c>
      <c r="P70" s="270">
        <v>70788494.299999893</v>
      </c>
      <c r="Q70" s="90">
        <v>44805</v>
      </c>
      <c r="R70" s="272">
        <v>68.253138850000028</v>
      </c>
      <c r="S70" s="70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 s="68" customFormat="1" ht="15" x14ac:dyDescent="0.25">
      <c r="A71" s="2"/>
      <c r="D71" s="72"/>
      <c r="E71" s="2"/>
      <c r="F71" s="2"/>
      <c r="G71" s="2"/>
      <c r="H71" s="2"/>
      <c r="I71" s="82"/>
      <c r="J71" s="82"/>
      <c r="K71" s="82"/>
      <c r="L71" s="82"/>
      <c r="M71" s="70"/>
      <c r="N71" s="70">
        <v>2022</v>
      </c>
      <c r="O71" s="70">
        <v>10</v>
      </c>
      <c r="P71" s="270">
        <v>58840277.009999983</v>
      </c>
      <c r="Q71" s="90">
        <v>44835</v>
      </c>
      <c r="R71" s="272">
        <v>67.758028651666706</v>
      </c>
      <c r="S71" s="70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 s="68" customFormat="1" ht="15" x14ac:dyDescent="0.25">
      <c r="A72" s="2"/>
      <c r="D72" s="72"/>
      <c r="E72" s="2"/>
      <c r="F72" s="2"/>
      <c r="G72" s="2"/>
      <c r="H72" s="2"/>
      <c r="I72" s="82"/>
      <c r="J72" s="82"/>
      <c r="K72" s="82"/>
      <c r="L72" s="82"/>
      <c r="M72" s="70"/>
      <c r="N72" s="70">
        <v>2022</v>
      </c>
      <c r="O72" s="70">
        <v>11</v>
      </c>
      <c r="P72" s="270">
        <v>53574384.809999987</v>
      </c>
      <c r="Q72" s="90">
        <v>44866</v>
      </c>
      <c r="R72" s="272">
        <v>65.087845677500027</v>
      </c>
      <c r="S72" s="70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spans="1:29" s="68" customFormat="1" ht="15" x14ac:dyDescent="0.25">
      <c r="A73" s="2"/>
      <c r="D73" s="72"/>
      <c r="E73" s="2"/>
      <c r="F73" s="2"/>
      <c r="G73" s="2"/>
      <c r="H73" s="2"/>
      <c r="I73" s="82"/>
      <c r="J73" s="82"/>
      <c r="K73" s="82"/>
      <c r="L73" s="82"/>
      <c r="M73" s="70"/>
      <c r="N73" s="70">
        <v>2022</v>
      </c>
      <c r="O73" s="70">
        <v>12</v>
      </c>
      <c r="P73" s="270">
        <v>60530120.890000038</v>
      </c>
      <c r="Q73" s="90">
        <v>44896</v>
      </c>
      <c r="R73" s="272">
        <v>64.531305842500018</v>
      </c>
      <c r="S73" s="70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spans="1:29" s="68" customFormat="1" ht="15" x14ac:dyDescent="0.25">
      <c r="A74" s="2"/>
      <c r="D74" s="72"/>
      <c r="E74" s="2"/>
      <c r="F74" s="2"/>
      <c r="G74" s="2"/>
      <c r="H74" s="2"/>
      <c r="I74" s="82"/>
      <c r="J74" s="82"/>
      <c r="K74" s="82"/>
      <c r="L74" s="82"/>
      <c r="M74" s="70"/>
      <c r="N74" s="70">
        <v>2023</v>
      </c>
      <c r="O74" s="70">
        <v>1</v>
      </c>
      <c r="P74" s="270">
        <v>70791085.380000085</v>
      </c>
      <c r="Q74" s="90">
        <v>44927</v>
      </c>
      <c r="R74" s="272">
        <v>63.879973739166701</v>
      </c>
      <c r="S74" s="70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 s="68" customFormat="1" ht="15" x14ac:dyDescent="0.25">
      <c r="A75" s="2"/>
      <c r="D75" s="72"/>
      <c r="E75" s="2"/>
      <c r="F75" s="2"/>
      <c r="G75" s="2"/>
      <c r="H75" s="2"/>
      <c r="I75" s="82"/>
      <c r="J75" s="82"/>
      <c r="K75" s="82"/>
      <c r="L75" s="82"/>
      <c r="M75" s="70"/>
      <c r="N75" s="70">
        <v>2023</v>
      </c>
      <c r="O75" s="70">
        <v>2</v>
      </c>
      <c r="P75" s="270">
        <v>51950914.910000019</v>
      </c>
      <c r="Q75" s="90">
        <v>44958</v>
      </c>
      <c r="R75" s="272">
        <v>63.159223969166717</v>
      </c>
      <c r="S75" s="70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spans="1:29" s="68" customFormat="1" ht="15" x14ac:dyDescent="0.25">
      <c r="A76" s="2"/>
      <c r="D76" s="72"/>
      <c r="E76" s="2"/>
      <c r="F76" s="2"/>
      <c r="G76" s="2"/>
      <c r="H76" s="2"/>
      <c r="I76" s="82"/>
      <c r="J76" s="82"/>
      <c r="K76" s="82"/>
      <c r="L76" s="82"/>
      <c r="M76" s="70"/>
      <c r="N76" s="70">
        <v>2023</v>
      </c>
      <c r="O76" s="70">
        <v>3</v>
      </c>
      <c r="P76" s="270">
        <v>58807639.439999938</v>
      </c>
      <c r="Q76" s="90">
        <v>44986</v>
      </c>
      <c r="R76" s="272">
        <v>63.145417875000028</v>
      </c>
      <c r="S76" s="70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 s="68" customFormat="1" ht="15" x14ac:dyDescent="0.25">
      <c r="A77" s="2"/>
      <c r="D77" s="73"/>
      <c r="E77" s="2"/>
      <c r="F77" s="2"/>
      <c r="G77" s="2"/>
      <c r="H77" s="2"/>
      <c r="I77" s="82"/>
      <c r="J77" s="82"/>
      <c r="K77" s="82"/>
      <c r="L77" s="82"/>
      <c r="M77" s="70"/>
      <c r="N77" s="70">
        <v>2023</v>
      </c>
      <c r="O77" s="70">
        <v>4</v>
      </c>
      <c r="P77" s="270">
        <v>58565023.399999954</v>
      </c>
      <c r="Q77" s="90">
        <v>45017</v>
      </c>
      <c r="R77" s="272">
        <v>63.557701171666707</v>
      </c>
      <c r="S77" s="70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29" s="68" customFormat="1" ht="15" x14ac:dyDescent="0.25">
      <c r="A78" s="2"/>
      <c r="D78" s="73"/>
      <c r="E78" s="2"/>
      <c r="F78" s="2"/>
      <c r="G78" s="2"/>
      <c r="H78" s="2"/>
      <c r="I78" s="82"/>
      <c r="J78" s="82"/>
      <c r="K78" s="82"/>
      <c r="L78" s="82"/>
      <c r="M78" s="70"/>
      <c r="N78" s="70">
        <v>2023</v>
      </c>
      <c r="O78" s="70">
        <v>5</v>
      </c>
      <c r="P78" s="270">
        <v>66174531.840000004</v>
      </c>
      <c r="Q78" s="90">
        <v>45047</v>
      </c>
      <c r="R78" s="272">
        <v>63.246273985833369</v>
      </c>
      <c r="S78" s="70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29" s="68" customFormat="1" ht="15" x14ac:dyDescent="0.25">
      <c r="A79" s="2"/>
      <c r="D79" s="73"/>
      <c r="E79" s="2"/>
      <c r="F79" s="2"/>
      <c r="G79" s="2"/>
      <c r="H79" s="2"/>
      <c r="I79" s="82"/>
      <c r="J79" s="82"/>
      <c r="K79" s="82"/>
      <c r="L79" s="82"/>
      <c r="M79" s="70"/>
      <c r="N79" s="70">
        <v>2023</v>
      </c>
      <c r="O79" s="70">
        <v>6</v>
      </c>
      <c r="P79" s="270">
        <v>47398436.659999907</v>
      </c>
      <c r="Q79" s="90">
        <v>45078</v>
      </c>
      <c r="R79" s="272">
        <v>59.696964111666681</v>
      </c>
      <c r="S79" s="70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 s="68" customFormat="1" ht="15" x14ac:dyDescent="0.25">
      <c r="A80" s="2"/>
      <c r="D80" s="73"/>
      <c r="E80" s="2"/>
      <c r="F80" s="2"/>
      <c r="G80" s="2"/>
      <c r="H80" s="2"/>
      <c r="I80" s="82"/>
      <c r="J80" s="82"/>
      <c r="K80" s="82"/>
      <c r="L80" s="82"/>
      <c r="M80" s="70"/>
      <c r="N80" s="70">
        <v>2023</v>
      </c>
      <c r="O80" s="70">
        <v>7</v>
      </c>
      <c r="P80" s="270">
        <v>35591278.149999969</v>
      </c>
      <c r="Q80" s="90">
        <v>45108</v>
      </c>
      <c r="R80" s="272">
        <v>60.196648584166674</v>
      </c>
      <c r="S80" s="70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s="68" customFormat="1" ht="15" x14ac:dyDescent="0.25">
      <c r="A81" s="2"/>
      <c r="D81" s="72"/>
      <c r="E81" s="2"/>
      <c r="F81" s="2"/>
      <c r="G81" s="2"/>
      <c r="H81" s="2"/>
      <c r="I81" s="82"/>
      <c r="J81" s="82"/>
      <c r="K81" s="82"/>
      <c r="L81" s="82"/>
      <c r="M81" s="70"/>
      <c r="N81" s="70">
        <v>2023</v>
      </c>
      <c r="O81" s="70">
        <v>8</v>
      </c>
      <c r="P81" s="270">
        <v>42308936.010000028</v>
      </c>
      <c r="Q81" s="90">
        <v>45139</v>
      </c>
      <c r="R81" s="272">
        <v>56.27676023333332</v>
      </c>
      <c r="S81" s="70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 s="68" customFormat="1" ht="15" x14ac:dyDescent="0.25">
      <c r="A82" s="2"/>
      <c r="D82" s="72"/>
      <c r="E82" s="2"/>
      <c r="F82" s="2"/>
      <c r="G82" s="2"/>
      <c r="H82" s="2"/>
      <c r="I82" s="82"/>
      <c r="J82" s="82"/>
      <c r="K82" s="82"/>
      <c r="L82" s="82"/>
      <c r="M82" s="70"/>
      <c r="N82" s="70">
        <v>2023</v>
      </c>
      <c r="O82" s="70">
        <v>9</v>
      </c>
      <c r="P82" s="270">
        <v>32849564.889999881</v>
      </c>
      <c r="Q82" s="90">
        <v>45170</v>
      </c>
      <c r="R82" s="272">
        <v>53.115182782499978</v>
      </c>
      <c r="S82" s="70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29" s="68" customFormat="1" ht="15" x14ac:dyDescent="0.25">
      <c r="A83" s="2"/>
      <c r="D83" s="72"/>
      <c r="E83" s="2"/>
      <c r="F83" s="2"/>
      <c r="G83" s="2"/>
      <c r="H83" s="2"/>
      <c r="I83" s="82"/>
      <c r="J83" s="82"/>
      <c r="K83" s="82"/>
      <c r="L83" s="82"/>
      <c r="M83" s="70"/>
      <c r="N83" s="70">
        <v>2023</v>
      </c>
      <c r="O83" s="70">
        <v>10</v>
      </c>
      <c r="P83" s="270">
        <v>35965317.029999897</v>
      </c>
      <c r="Q83" s="90">
        <v>45200</v>
      </c>
      <c r="R83" s="272">
        <v>51.208936117499981</v>
      </c>
      <c r="S83" s="70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 s="68" customFormat="1" ht="15" x14ac:dyDescent="0.25">
      <c r="A84" s="2"/>
      <c r="D84" s="72"/>
      <c r="E84" s="2"/>
      <c r="F84" s="2"/>
      <c r="G84" s="2"/>
      <c r="H84" s="2"/>
      <c r="I84" s="82"/>
      <c r="J84" s="82"/>
      <c r="K84" s="82"/>
      <c r="L84" s="82"/>
      <c r="M84" s="70"/>
      <c r="N84" s="70">
        <v>2023</v>
      </c>
      <c r="O84" s="70">
        <v>11</v>
      </c>
      <c r="P84" s="270">
        <v>35896702.829999976</v>
      </c>
      <c r="Q84" s="90">
        <v>45231</v>
      </c>
      <c r="R84" s="272">
        <v>49.735795952499963</v>
      </c>
      <c r="S84" s="70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29" s="68" customFormat="1" ht="15" x14ac:dyDescent="0.25">
      <c r="A85" s="2"/>
      <c r="D85" s="72"/>
      <c r="E85" s="2"/>
      <c r="F85" s="2"/>
      <c r="G85" s="2"/>
      <c r="H85" s="2"/>
      <c r="I85" s="82"/>
      <c r="J85" s="82"/>
      <c r="K85" s="82"/>
      <c r="L85" s="82"/>
      <c r="M85" s="70"/>
      <c r="N85" s="70">
        <v>2023</v>
      </c>
      <c r="O85" s="70">
        <v>12</v>
      </c>
      <c r="P85" s="270">
        <v>46578785.850000143</v>
      </c>
      <c r="Q85" s="90">
        <v>45261</v>
      </c>
      <c r="R85" s="272">
        <v>48.573184699166653</v>
      </c>
      <c r="S85" s="70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29" s="68" customFormat="1" ht="15" x14ac:dyDescent="0.25">
      <c r="A86" s="2"/>
      <c r="D86" s="72"/>
      <c r="E86" s="2"/>
      <c r="F86" s="2"/>
      <c r="G86" s="2"/>
      <c r="H86" s="2"/>
      <c r="I86" s="82"/>
      <c r="J86" s="82"/>
      <c r="K86" s="82"/>
      <c r="L86" s="82"/>
      <c r="M86" s="70"/>
      <c r="N86" s="70">
        <v>2024</v>
      </c>
      <c r="O86" s="70">
        <v>1</v>
      </c>
      <c r="P86" s="270">
        <v>46344997.980000108</v>
      </c>
      <c r="Q86" s="90">
        <v>45292</v>
      </c>
      <c r="R86" s="272">
        <v>46.536010749166657</v>
      </c>
      <c r="S86" s="70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 s="68" customFormat="1" ht="15" x14ac:dyDescent="0.25">
      <c r="A87" s="2"/>
      <c r="D87" s="72"/>
      <c r="E87" s="2"/>
      <c r="F87" s="2"/>
      <c r="G87" s="2"/>
      <c r="H87" s="2"/>
      <c r="I87" s="82"/>
      <c r="J87" s="82"/>
      <c r="K87" s="82"/>
      <c r="L87" s="82"/>
      <c r="M87" s="70"/>
      <c r="N87" s="70">
        <v>2024</v>
      </c>
      <c r="O87" s="70">
        <v>2</v>
      </c>
      <c r="P87" s="270">
        <v>44131318.259999998</v>
      </c>
      <c r="Q87" s="90">
        <v>45323</v>
      </c>
      <c r="R87" s="272">
        <v>45.884377694999984</v>
      </c>
      <c r="S87" s="70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 s="68" customFormat="1" ht="15" x14ac:dyDescent="0.25">
      <c r="A88" s="2"/>
      <c r="D88" s="72"/>
      <c r="E88" s="2"/>
      <c r="F88" s="2"/>
      <c r="G88" s="2"/>
      <c r="H88" s="2"/>
      <c r="I88" s="82"/>
      <c r="J88" s="82"/>
      <c r="K88" s="82"/>
      <c r="L88" s="82"/>
      <c r="M88" s="70"/>
      <c r="N88" s="70">
        <v>2024</v>
      </c>
      <c r="O88" s="70">
        <v>3</v>
      </c>
      <c r="P88" s="270">
        <v>38057894.449999891</v>
      </c>
      <c r="Q88" s="90">
        <v>45352</v>
      </c>
      <c r="R88" s="272">
        <v>44.155232279166647</v>
      </c>
      <c r="S88" s="70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29" s="68" customFormat="1" x14ac:dyDescent="0.2">
      <c r="A89" s="2"/>
      <c r="D89" s="72"/>
      <c r="E89" s="2"/>
      <c r="F89" s="2"/>
      <c r="G89" s="2"/>
      <c r="H89" s="2"/>
      <c r="I89" s="82"/>
      <c r="J89" s="82"/>
      <c r="K89" s="82"/>
      <c r="L89" s="82"/>
      <c r="M89" s="70"/>
      <c r="N89" s="70"/>
      <c r="O89" s="70"/>
      <c r="P89" s="89"/>
      <c r="Q89" s="90"/>
      <c r="R89" s="250"/>
      <c r="S89" s="70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29" s="68" customFormat="1" x14ac:dyDescent="0.2">
      <c r="A90" s="2"/>
      <c r="D90" s="72"/>
      <c r="E90" s="2"/>
      <c r="F90" s="2"/>
      <c r="G90" s="2"/>
      <c r="H90" s="2"/>
      <c r="I90" s="82"/>
      <c r="J90" s="82"/>
      <c r="K90" s="82"/>
      <c r="L90" s="82"/>
      <c r="M90" s="70"/>
      <c r="N90" s="70"/>
      <c r="O90" s="70"/>
      <c r="P90" s="89"/>
      <c r="Q90" s="90"/>
      <c r="R90" s="250"/>
      <c r="S90" s="70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1:29" s="68" customFormat="1" x14ac:dyDescent="0.2">
      <c r="A91" s="2"/>
      <c r="D91" s="72"/>
      <c r="E91" s="2"/>
      <c r="F91" s="2"/>
      <c r="G91" s="2"/>
      <c r="H91" s="2"/>
      <c r="I91" s="82"/>
      <c r="J91" s="82"/>
      <c r="K91" s="82"/>
      <c r="L91" s="82"/>
      <c r="M91" s="70"/>
      <c r="N91" s="70"/>
      <c r="O91" s="70"/>
      <c r="P91" s="89"/>
      <c r="Q91" s="90"/>
      <c r="R91" s="250"/>
      <c r="S91" s="70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29" s="68" customFormat="1" x14ac:dyDescent="0.2">
      <c r="A92" s="2"/>
      <c r="D92" s="72"/>
      <c r="E92" s="2"/>
      <c r="F92" s="2"/>
      <c r="G92" s="2"/>
      <c r="H92" s="2"/>
      <c r="I92" s="82"/>
      <c r="J92" s="82"/>
      <c r="K92" s="82"/>
      <c r="L92" s="82"/>
      <c r="M92" s="70"/>
      <c r="N92" s="70"/>
      <c r="O92" s="70"/>
      <c r="P92" s="89"/>
      <c r="Q92" s="90"/>
      <c r="R92" s="250"/>
      <c r="S92" s="70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1:29" s="68" customFormat="1" x14ac:dyDescent="0.2">
      <c r="A93" s="2"/>
      <c r="D93" s="72"/>
      <c r="E93" s="2"/>
      <c r="F93" s="2"/>
      <c r="G93" s="2"/>
      <c r="H93" s="2"/>
      <c r="I93" s="82"/>
      <c r="J93" s="82"/>
      <c r="K93" s="82"/>
      <c r="L93" s="82"/>
      <c r="M93" s="70"/>
      <c r="N93" s="70"/>
      <c r="O93" s="70"/>
      <c r="P93" s="89"/>
      <c r="Q93" s="90"/>
      <c r="R93" s="250"/>
      <c r="S93" s="70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29" s="68" customFormat="1" x14ac:dyDescent="0.2">
      <c r="A94" s="2"/>
      <c r="D94" s="72"/>
      <c r="E94" s="2"/>
      <c r="F94" s="2"/>
      <c r="G94" s="2"/>
      <c r="H94" s="2"/>
      <c r="I94" s="2"/>
      <c r="J94" s="82"/>
      <c r="K94" s="82"/>
      <c r="L94" s="82"/>
      <c r="M94" s="70"/>
      <c r="N94" s="70"/>
      <c r="O94" s="70"/>
      <c r="P94" s="89"/>
      <c r="Q94" s="90"/>
      <c r="R94" s="250"/>
      <c r="S94" s="70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 s="68" customFormat="1" x14ac:dyDescent="0.2">
      <c r="A95" s="2"/>
      <c r="D95" s="72"/>
      <c r="E95" s="2"/>
      <c r="F95" s="2"/>
      <c r="G95" s="2"/>
      <c r="H95" s="2"/>
      <c r="I95" s="2"/>
      <c r="J95" s="82"/>
      <c r="K95" s="82"/>
      <c r="L95" s="82"/>
      <c r="M95" s="70"/>
      <c r="N95" s="70"/>
      <c r="O95" s="70"/>
      <c r="P95" s="89"/>
      <c r="Q95" s="90"/>
      <c r="R95" s="250"/>
      <c r="S95" s="70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29" s="68" customFormat="1" x14ac:dyDescent="0.2">
      <c r="A96" s="2"/>
      <c r="D96" s="72"/>
      <c r="E96" s="2"/>
      <c r="F96" s="2"/>
      <c r="G96" s="2"/>
      <c r="H96" s="2"/>
      <c r="I96" s="2"/>
      <c r="J96" s="82"/>
      <c r="K96" s="82"/>
      <c r="L96" s="82"/>
      <c r="M96" s="70"/>
      <c r="N96" s="70"/>
      <c r="O96" s="70"/>
      <c r="P96" s="89"/>
      <c r="Q96" s="90"/>
      <c r="R96" s="250"/>
      <c r="S96" s="70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29" s="68" customFormat="1" x14ac:dyDescent="0.2">
      <c r="A97" s="2"/>
      <c r="D97" s="72"/>
      <c r="E97" s="2"/>
      <c r="F97" s="2"/>
      <c r="G97" s="2"/>
      <c r="H97" s="2"/>
      <c r="I97" s="2"/>
      <c r="J97" s="82"/>
      <c r="K97" s="82"/>
      <c r="L97" s="82"/>
      <c r="M97" s="70"/>
      <c r="N97" s="70"/>
      <c r="O97" s="70"/>
      <c r="P97" s="89"/>
      <c r="Q97" s="90"/>
      <c r="R97" s="250"/>
      <c r="S97" s="70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 s="68" customFormat="1" x14ac:dyDescent="0.2">
      <c r="A98" s="2"/>
      <c r="D98" s="72"/>
      <c r="E98" s="2"/>
      <c r="F98" s="2"/>
      <c r="G98" s="2"/>
      <c r="H98" s="2"/>
      <c r="I98" s="2"/>
      <c r="J98" s="82"/>
      <c r="K98" s="82"/>
      <c r="L98" s="82"/>
      <c r="M98" s="70"/>
      <c r="N98" s="70"/>
      <c r="O98" s="70"/>
      <c r="P98" s="89"/>
      <c r="Q98" s="90"/>
      <c r="R98" s="250"/>
      <c r="S98" s="70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1:29" s="68" customFormat="1" x14ac:dyDescent="0.2">
      <c r="A99" s="2"/>
      <c r="D99" s="72"/>
      <c r="E99" s="2"/>
      <c r="F99" s="2"/>
      <c r="G99" s="2"/>
      <c r="H99" s="2"/>
      <c r="I99" s="2"/>
      <c r="J99" s="82"/>
      <c r="K99" s="82"/>
      <c r="L99" s="82"/>
      <c r="M99" s="70"/>
      <c r="N99" s="70"/>
      <c r="O99" s="70"/>
      <c r="P99" s="89"/>
      <c r="Q99" s="90"/>
      <c r="R99" s="250"/>
      <c r="S99" s="70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29" s="68" customFormat="1" x14ac:dyDescent="0.2">
      <c r="A100" s="2"/>
      <c r="D100" s="128"/>
      <c r="E100" s="83"/>
      <c r="F100" s="83"/>
      <c r="G100" s="83"/>
      <c r="H100" s="83"/>
      <c r="I100" s="83"/>
      <c r="J100" s="129"/>
      <c r="K100" s="129"/>
      <c r="L100" s="82"/>
      <c r="M100" s="70"/>
      <c r="N100" s="70"/>
      <c r="O100" s="70"/>
      <c r="P100" s="89"/>
      <c r="Q100" s="90"/>
      <c r="R100" s="250"/>
      <c r="S100" s="70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29" s="68" customFormat="1" x14ac:dyDescent="0.2">
      <c r="A101" s="2"/>
      <c r="D101" s="83"/>
      <c r="E101" s="83"/>
      <c r="F101" s="83"/>
      <c r="G101" s="83"/>
      <c r="H101" s="83"/>
      <c r="I101" s="83"/>
      <c r="J101" s="129"/>
      <c r="K101" s="129"/>
      <c r="L101" s="82"/>
      <c r="M101" s="70"/>
      <c r="N101" s="70"/>
      <c r="O101" s="70"/>
      <c r="P101" s="89"/>
      <c r="Q101" s="90"/>
      <c r="R101" s="250"/>
      <c r="S101" s="70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1:29" s="68" customFormat="1" x14ac:dyDescent="0.2">
      <c r="A102" s="2"/>
      <c r="D102" s="83"/>
      <c r="E102" s="83"/>
      <c r="F102" s="83"/>
      <c r="G102" s="83"/>
      <c r="H102" s="83"/>
      <c r="I102" s="83"/>
      <c r="J102" s="129"/>
      <c r="K102" s="129"/>
      <c r="L102" s="82"/>
      <c r="M102" s="70"/>
      <c r="N102" s="70"/>
      <c r="O102" s="70"/>
      <c r="P102" s="89"/>
      <c r="Q102" s="90"/>
      <c r="R102" s="250"/>
      <c r="S102" s="70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1:29" s="68" customFormat="1" x14ac:dyDescent="0.2">
      <c r="A103" s="2"/>
      <c r="D103" s="83"/>
      <c r="E103" s="83"/>
      <c r="F103" s="83"/>
      <c r="G103" s="83"/>
      <c r="H103" s="83"/>
      <c r="I103" s="83"/>
      <c r="J103" s="129"/>
      <c r="K103" s="129"/>
      <c r="L103" s="82"/>
      <c r="M103" s="70"/>
      <c r="N103" s="70"/>
      <c r="O103" s="70"/>
      <c r="P103" s="89"/>
      <c r="Q103" s="90"/>
      <c r="R103" s="250"/>
      <c r="S103" s="70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1:29" s="68" customFormat="1" x14ac:dyDescent="0.2">
      <c r="A104" s="2"/>
      <c r="D104" s="83"/>
      <c r="E104" s="83"/>
      <c r="F104" s="83"/>
      <c r="G104" s="83"/>
      <c r="H104" s="83"/>
      <c r="I104" s="83"/>
      <c r="J104" s="129"/>
      <c r="K104" s="129"/>
      <c r="L104" s="82"/>
      <c r="M104" s="70"/>
      <c r="N104" s="70"/>
      <c r="O104" s="70"/>
      <c r="P104" s="89"/>
      <c r="Q104" s="90"/>
      <c r="R104" s="250"/>
      <c r="S104" s="70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1:29" s="68" customFormat="1" x14ac:dyDescent="0.2">
      <c r="A105" s="2"/>
      <c r="D105" s="83"/>
      <c r="E105" s="83"/>
      <c r="F105" s="83"/>
      <c r="G105" s="83"/>
      <c r="H105" s="83"/>
      <c r="I105" s="83"/>
      <c r="J105" s="129"/>
      <c r="K105" s="129"/>
      <c r="L105" s="82"/>
      <c r="M105" s="70"/>
      <c r="N105" s="70"/>
      <c r="O105" s="70"/>
      <c r="P105" s="70"/>
      <c r="Q105" s="70"/>
      <c r="R105" s="70"/>
      <c r="S105" s="70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1:29" s="68" customFormat="1" x14ac:dyDescent="0.2">
      <c r="A106" s="2"/>
      <c r="D106" s="83"/>
      <c r="E106" s="83"/>
      <c r="F106" s="83"/>
      <c r="G106" s="83"/>
      <c r="H106" s="83"/>
      <c r="I106" s="83"/>
      <c r="J106" s="129"/>
      <c r="K106" s="129"/>
      <c r="L106" s="82"/>
      <c r="M106" s="70"/>
      <c r="N106" s="70"/>
      <c r="O106" s="70"/>
      <c r="P106" s="70"/>
      <c r="Q106" s="70"/>
      <c r="R106" s="70"/>
      <c r="S106" s="70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1:29" s="68" customFormat="1" x14ac:dyDescent="0.2">
      <c r="A107" s="2"/>
      <c r="D107" s="83"/>
      <c r="E107" s="83"/>
      <c r="F107" s="83"/>
      <c r="G107" s="83"/>
      <c r="H107" s="83"/>
      <c r="I107" s="83"/>
      <c r="J107" s="129"/>
      <c r="K107" s="129"/>
      <c r="L107" s="82"/>
      <c r="M107" s="70"/>
      <c r="N107" s="70"/>
      <c r="O107" s="70"/>
      <c r="P107" s="70"/>
      <c r="Q107" s="70"/>
      <c r="R107" s="70"/>
      <c r="S107" s="70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1:29" s="68" customFormat="1" x14ac:dyDescent="0.2">
      <c r="A108" s="2"/>
      <c r="D108" s="83"/>
      <c r="E108" s="83"/>
      <c r="F108" s="83"/>
      <c r="G108" s="83"/>
      <c r="H108" s="83"/>
      <c r="I108" s="83"/>
      <c r="J108" s="129"/>
      <c r="K108" s="129"/>
      <c r="L108" s="82"/>
      <c r="M108" s="70"/>
      <c r="N108" s="70"/>
      <c r="O108" s="70"/>
      <c r="P108" s="70"/>
      <c r="Q108" s="70"/>
      <c r="R108" s="70"/>
      <c r="S108" s="70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spans="1:29" s="68" customFormat="1" x14ac:dyDescent="0.2">
      <c r="A109" s="2"/>
      <c r="D109" s="83"/>
      <c r="E109" s="83"/>
      <c r="F109" s="83"/>
      <c r="G109" s="83"/>
      <c r="H109" s="83"/>
      <c r="I109" s="83"/>
      <c r="J109" s="129"/>
      <c r="K109" s="129"/>
      <c r="L109" s="82"/>
      <c r="M109" s="70"/>
      <c r="N109" s="70"/>
      <c r="O109" s="70"/>
      <c r="P109" s="70"/>
      <c r="Q109" s="70"/>
      <c r="R109" s="70"/>
      <c r="S109" s="70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spans="1:29" s="68" customFormat="1" x14ac:dyDescent="0.2">
      <c r="A110" s="2"/>
      <c r="D110" s="83"/>
      <c r="E110" s="83"/>
      <c r="F110" s="83"/>
      <c r="G110" s="83"/>
      <c r="H110" s="83"/>
      <c r="I110" s="83"/>
      <c r="J110" s="129"/>
      <c r="K110" s="129"/>
      <c r="L110" s="82"/>
      <c r="M110" s="70"/>
      <c r="N110" s="70"/>
      <c r="O110" s="70"/>
      <c r="P110" s="70"/>
      <c r="Q110" s="70"/>
      <c r="R110" s="70"/>
      <c r="S110" s="70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1:29" s="68" customFormat="1" x14ac:dyDescent="0.2">
      <c r="A111" s="2"/>
      <c r="D111" s="83"/>
      <c r="E111" s="83"/>
      <c r="F111" s="83"/>
      <c r="G111" s="83"/>
      <c r="H111" s="83"/>
      <c r="I111" s="83"/>
      <c r="J111" s="129"/>
      <c r="K111" s="129"/>
      <c r="L111" s="82"/>
      <c r="M111" s="70"/>
      <c r="N111" s="70"/>
      <c r="O111" s="70"/>
      <c r="P111" s="70"/>
      <c r="Q111" s="70"/>
      <c r="R111" s="70"/>
      <c r="S111" s="70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spans="1:29" s="68" customFormat="1" x14ac:dyDescent="0.2">
      <c r="A112" s="2"/>
      <c r="D112" s="83"/>
      <c r="E112" s="83"/>
      <c r="F112" s="83"/>
      <c r="G112" s="83"/>
      <c r="H112" s="83"/>
      <c r="I112" s="83"/>
      <c r="J112" s="129"/>
      <c r="K112" s="82"/>
      <c r="L112" s="82"/>
      <c r="M112" s="70"/>
      <c r="N112" s="70"/>
      <c r="O112" s="70"/>
      <c r="P112" s="70"/>
      <c r="Q112" s="70"/>
      <c r="R112" s="70"/>
      <c r="S112" s="70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1:29" s="68" customFormat="1" x14ac:dyDescent="0.2">
      <c r="A113" s="2"/>
      <c r="D113" s="83"/>
      <c r="E113" s="83"/>
      <c r="F113" s="83"/>
      <c r="G113" s="83"/>
      <c r="H113" s="83"/>
      <c r="I113" s="83"/>
      <c r="J113" s="129"/>
      <c r="K113" s="82"/>
      <c r="L113" s="82"/>
      <c r="M113" s="70"/>
      <c r="N113" s="70"/>
      <c r="O113" s="70"/>
      <c r="P113" s="70"/>
      <c r="Q113" s="70"/>
      <c r="R113" s="70"/>
      <c r="S113" s="70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spans="1:29" s="68" customFormat="1" x14ac:dyDescent="0.2">
      <c r="A114" s="2"/>
      <c r="D114" s="83"/>
      <c r="E114" s="83"/>
      <c r="F114" s="83"/>
      <c r="G114" s="83"/>
      <c r="H114" s="83"/>
      <c r="I114" s="83"/>
      <c r="J114" s="129"/>
      <c r="K114" s="82"/>
      <c r="L114" s="82"/>
      <c r="M114" s="70"/>
      <c r="N114" s="70"/>
      <c r="O114" s="70"/>
      <c r="P114" s="70"/>
      <c r="Q114" s="70"/>
      <c r="R114" s="70"/>
      <c r="S114" s="70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1:29" s="68" customFormat="1" x14ac:dyDescent="0.2">
      <c r="A115" s="2"/>
      <c r="D115" s="83"/>
      <c r="E115" s="83"/>
      <c r="F115" s="83"/>
      <c r="G115" s="83"/>
      <c r="H115" s="83"/>
      <c r="I115" s="83"/>
      <c r="J115" s="129"/>
      <c r="K115" s="82"/>
      <c r="L115" s="82"/>
      <c r="M115" s="70"/>
      <c r="N115" s="70"/>
      <c r="O115" s="70"/>
      <c r="P115" s="70"/>
      <c r="Q115" s="70"/>
      <c r="R115" s="70"/>
      <c r="S115" s="70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spans="1:29" s="68" customFormat="1" x14ac:dyDescent="0.2">
      <c r="A116" s="2"/>
      <c r="D116" s="83"/>
      <c r="E116" s="83"/>
      <c r="F116" s="83"/>
      <c r="G116" s="83"/>
      <c r="H116" s="83"/>
      <c r="I116" s="83"/>
      <c r="J116" s="129"/>
      <c r="K116" s="82"/>
      <c r="L116" s="82"/>
      <c r="M116" s="70"/>
      <c r="N116" s="70"/>
      <c r="O116" s="70"/>
      <c r="P116" s="70"/>
      <c r="Q116" s="70"/>
      <c r="R116" s="70"/>
      <c r="S116" s="70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spans="1:29" s="68" customFormat="1" x14ac:dyDescent="0.2">
      <c r="A117" s="2"/>
      <c r="D117" s="83"/>
      <c r="E117" s="83"/>
      <c r="F117" s="83"/>
      <c r="G117" s="83"/>
      <c r="H117" s="83"/>
      <c r="I117" s="83"/>
      <c r="J117" s="129"/>
      <c r="K117" s="82"/>
      <c r="L117" s="82"/>
      <c r="M117" s="70"/>
      <c r="N117" s="70"/>
      <c r="O117" s="70"/>
      <c r="P117" s="70"/>
      <c r="Q117" s="70"/>
      <c r="R117" s="70"/>
      <c r="S117" s="70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spans="1:29" s="68" customFormat="1" x14ac:dyDescent="0.2">
      <c r="A118" s="2"/>
      <c r="D118" s="83"/>
      <c r="E118" s="83"/>
      <c r="F118" s="83"/>
      <c r="G118" s="83"/>
      <c r="H118" s="83"/>
      <c r="I118" s="83"/>
      <c r="J118" s="129"/>
      <c r="K118" s="82"/>
      <c r="L118" s="82"/>
      <c r="M118" s="70"/>
      <c r="N118" s="70"/>
      <c r="O118" s="70"/>
      <c r="P118" s="70"/>
      <c r="Q118" s="70"/>
      <c r="R118" s="70"/>
      <c r="S118" s="70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spans="1:29" s="68" customFormat="1" x14ac:dyDescent="0.2">
      <c r="A119" s="2"/>
      <c r="D119" s="83"/>
      <c r="E119" s="83"/>
      <c r="F119" s="83"/>
      <c r="G119" s="83"/>
      <c r="H119" s="83"/>
      <c r="I119" s="83"/>
      <c r="J119" s="129"/>
      <c r="K119" s="82"/>
      <c r="L119" s="82"/>
      <c r="M119" s="70"/>
      <c r="N119" s="70"/>
      <c r="O119" s="70"/>
      <c r="P119" s="70"/>
      <c r="Q119" s="70"/>
      <c r="R119" s="70"/>
      <c r="S119" s="70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1:29" s="68" customFormat="1" x14ac:dyDescent="0.2">
      <c r="A120" s="2"/>
      <c r="D120" s="83"/>
      <c r="E120" s="83"/>
      <c r="F120" s="83"/>
      <c r="G120" s="83"/>
      <c r="H120" s="83"/>
      <c r="I120" s="83"/>
      <c r="J120" s="129"/>
      <c r="K120" s="82"/>
      <c r="L120" s="82"/>
      <c r="M120" s="70"/>
      <c r="N120" s="70"/>
      <c r="O120" s="70"/>
      <c r="P120" s="70"/>
      <c r="Q120" s="70"/>
      <c r="R120" s="70"/>
      <c r="S120" s="70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1:29" s="68" customFormat="1" x14ac:dyDescent="0.2">
      <c r="A121" s="2"/>
      <c r="D121" s="83"/>
      <c r="E121" s="83"/>
      <c r="F121" s="83"/>
      <c r="G121" s="83"/>
      <c r="H121" s="83"/>
      <c r="I121" s="83"/>
      <c r="J121" s="129"/>
      <c r="K121" s="82"/>
      <c r="L121" s="82"/>
      <c r="M121" s="70"/>
      <c r="N121" s="70"/>
      <c r="O121" s="70"/>
      <c r="P121" s="70"/>
      <c r="Q121" s="70"/>
      <c r="R121" s="70"/>
      <c r="S121" s="70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1:29" s="68" customFormat="1" x14ac:dyDescent="0.2">
      <c r="A122" s="2"/>
      <c r="D122" s="83"/>
      <c r="E122" s="83"/>
      <c r="F122" s="83"/>
      <c r="G122" s="83"/>
      <c r="H122" s="83"/>
      <c r="I122" s="83"/>
      <c r="J122" s="129"/>
      <c r="K122" s="82"/>
      <c r="L122" s="82"/>
      <c r="M122" s="70"/>
      <c r="N122" s="70"/>
      <c r="O122" s="70"/>
      <c r="P122" s="70"/>
      <c r="Q122" s="70"/>
      <c r="R122" s="70"/>
      <c r="S122" s="70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1:29" s="68" customFormat="1" x14ac:dyDescent="0.2">
      <c r="A123" s="2"/>
      <c r="D123" s="83"/>
      <c r="E123" s="83"/>
      <c r="F123" s="83"/>
      <c r="G123" s="83"/>
      <c r="H123" s="83"/>
      <c r="I123" s="83"/>
      <c r="J123" s="129"/>
      <c r="K123" s="82"/>
      <c r="L123" s="82"/>
      <c r="M123" s="70"/>
      <c r="N123" s="70"/>
      <c r="O123" s="70"/>
      <c r="P123" s="70"/>
      <c r="Q123" s="70"/>
      <c r="R123" s="70"/>
      <c r="S123" s="70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1:29" s="68" customFormat="1" x14ac:dyDescent="0.2">
      <c r="A124" s="2"/>
      <c r="D124" s="83"/>
      <c r="E124" s="83"/>
      <c r="F124" s="83"/>
      <c r="G124" s="83"/>
      <c r="H124" s="83"/>
      <c r="I124" s="83"/>
      <c r="J124" s="82"/>
      <c r="K124" s="82"/>
      <c r="L124" s="82"/>
      <c r="M124" s="70"/>
      <c r="N124" s="70"/>
      <c r="O124" s="70"/>
      <c r="P124" s="70"/>
      <c r="Q124" s="70"/>
      <c r="R124" s="70"/>
      <c r="S124" s="70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spans="1:29" s="68" customFormat="1" x14ac:dyDescent="0.2">
      <c r="A125" s="2"/>
      <c r="D125" s="83"/>
      <c r="E125" s="83"/>
      <c r="F125" s="83"/>
      <c r="G125" s="83"/>
      <c r="H125" s="83"/>
      <c r="I125" s="83"/>
      <c r="J125" s="82"/>
      <c r="K125" s="82"/>
      <c r="L125" s="82"/>
      <c r="M125" s="70"/>
      <c r="N125" s="70"/>
      <c r="O125" s="70"/>
      <c r="P125" s="70"/>
      <c r="Q125" s="70"/>
      <c r="R125" s="70"/>
      <c r="S125" s="70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spans="1:29" s="68" customFormat="1" x14ac:dyDescent="0.2">
      <c r="A126" s="2"/>
      <c r="D126" s="83"/>
      <c r="E126" s="83"/>
      <c r="F126" s="83"/>
      <c r="G126" s="83"/>
      <c r="H126" s="83"/>
      <c r="I126" s="83"/>
      <c r="J126" s="82"/>
      <c r="K126" s="82"/>
      <c r="L126" s="82"/>
      <c r="M126" s="70"/>
      <c r="N126" s="70"/>
      <c r="O126" s="70"/>
      <c r="P126" s="70"/>
      <c r="Q126" s="70"/>
      <c r="R126" s="70"/>
      <c r="S126" s="70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1:29" s="68" customFormat="1" x14ac:dyDescent="0.2">
      <c r="A127" s="2"/>
      <c r="D127" s="83"/>
      <c r="E127" s="83"/>
      <c r="F127" s="83"/>
      <c r="G127" s="83"/>
      <c r="H127" s="83"/>
      <c r="I127" s="83"/>
      <c r="J127" s="82"/>
      <c r="K127" s="82"/>
      <c r="L127" s="82"/>
      <c r="M127" s="70"/>
      <c r="N127" s="70"/>
      <c r="O127" s="70"/>
      <c r="P127" s="70"/>
      <c r="Q127" s="70"/>
      <c r="R127" s="70"/>
      <c r="S127" s="70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1:29" s="68" customFormat="1" x14ac:dyDescent="0.2">
      <c r="A128" s="2"/>
      <c r="D128" s="83"/>
      <c r="E128" s="83"/>
      <c r="F128" s="83"/>
      <c r="G128" s="83"/>
      <c r="H128" s="83"/>
      <c r="I128" s="83"/>
      <c r="J128" s="82"/>
      <c r="K128" s="82"/>
      <c r="L128" s="82"/>
      <c r="M128" s="70"/>
      <c r="N128" s="70"/>
      <c r="O128" s="70"/>
      <c r="P128" s="70"/>
      <c r="Q128" s="70"/>
      <c r="R128" s="70"/>
      <c r="S128" s="70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1:29" s="68" customFormat="1" x14ac:dyDescent="0.2">
      <c r="A129" s="2"/>
      <c r="D129" s="83"/>
      <c r="E129" s="83"/>
      <c r="F129" s="83"/>
      <c r="G129" s="83"/>
      <c r="H129" s="83"/>
      <c r="I129" s="83"/>
      <c r="J129" s="82"/>
      <c r="K129" s="82"/>
      <c r="L129" s="82"/>
      <c r="M129" s="70"/>
      <c r="N129" s="70"/>
      <c r="O129" s="70"/>
      <c r="P129" s="70"/>
      <c r="Q129" s="70"/>
      <c r="R129" s="70"/>
      <c r="S129" s="70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 s="68" customFormat="1" x14ac:dyDescent="0.2">
      <c r="A130" s="2"/>
      <c r="D130" s="83"/>
      <c r="E130" s="83"/>
      <c r="F130" s="83"/>
      <c r="G130" s="83"/>
      <c r="H130" s="83"/>
      <c r="I130" s="83"/>
      <c r="J130" s="82"/>
      <c r="K130" s="82"/>
      <c r="L130" s="82"/>
      <c r="M130" s="70"/>
      <c r="N130" s="70"/>
      <c r="O130" s="70"/>
      <c r="P130" s="70"/>
      <c r="Q130" s="70"/>
      <c r="R130" s="70"/>
      <c r="S130" s="70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1:29" s="68" customFormat="1" x14ac:dyDescent="0.2">
      <c r="A131" s="2"/>
      <c r="D131" s="83"/>
      <c r="E131" s="83"/>
      <c r="F131" s="83"/>
      <c r="G131" s="83"/>
      <c r="H131" s="83"/>
      <c r="I131" s="83"/>
      <c r="J131" s="82"/>
      <c r="K131" s="82"/>
      <c r="L131" s="82"/>
      <c r="M131" s="70"/>
      <c r="N131" s="70"/>
      <c r="O131" s="70"/>
      <c r="P131" s="70"/>
      <c r="Q131" s="70"/>
      <c r="R131" s="70"/>
      <c r="S131" s="70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1:29" s="68" customFormat="1" x14ac:dyDescent="0.2">
      <c r="A132" s="2"/>
      <c r="D132" s="83"/>
      <c r="E132" s="83"/>
      <c r="F132" s="83"/>
      <c r="G132" s="83"/>
      <c r="H132" s="83"/>
      <c r="I132" s="83"/>
      <c r="J132" s="82"/>
      <c r="K132" s="82"/>
      <c r="L132" s="82"/>
      <c r="M132" s="70"/>
      <c r="N132" s="70"/>
      <c r="O132" s="70"/>
      <c r="P132" s="70"/>
      <c r="Q132" s="70"/>
      <c r="R132" s="70"/>
      <c r="S132" s="70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1:29" s="68" customFormat="1" x14ac:dyDescent="0.2">
      <c r="A133" s="2"/>
      <c r="D133" s="83"/>
      <c r="E133" s="83"/>
      <c r="F133" s="83"/>
      <c r="G133" s="83"/>
      <c r="H133" s="83"/>
      <c r="I133" s="83"/>
      <c r="J133" s="82"/>
      <c r="K133" s="82"/>
      <c r="L133" s="82"/>
      <c r="M133" s="70"/>
      <c r="N133" s="70"/>
      <c r="O133" s="70"/>
      <c r="P133" s="70"/>
      <c r="Q133" s="70"/>
      <c r="R133" s="70"/>
      <c r="S133" s="70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spans="1:29" s="68" customFormat="1" x14ac:dyDescent="0.2">
      <c r="A134" s="2"/>
      <c r="D134" s="83"/>
      <c r="E134" s="83"/>
      <c r="F134" s="83"/>
      <c r="G134" s="83"/>
      <c r="H134" s="83"/>
      <c r="I134" s="83"/>
      <c r="J134" s="82"/>
      <c r="K134" s="82"/>
      <c r="L134" s="82"/>
      <c r="M134" s="70"/>
      <c r="N134" s="70"/>
      <c r="O134" s="70"/>
      <c r="P134" s="70"/>
      <c r="Q134" s="70"/>
      <c r="R134" s="70"/>
      <c r="S134" s="70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spans="1:29" s="68" customFormat="1" x14ac:dyDescent="0.2">
      <c r="A135" s="2"/>
      <c r="D135" s="83"/>
      <c r="E135" s="83"/>
      <c r="F135" s="83"/>
      <c r="G135" s="83"/>
      <c r="H135" s="83"/>
      <c r="I135" s="83"/>
      <c r="J135" s="82"/>
      <c r="K135" s="82"/>
      <c r="L135" s="82"/>
      <c r="M135" s="70"/>
      <c r="N135" s="70"/>
      <c r="O135" s="70"/>
      <c r="P135" s="70"/>
      <c r="Q135" s="70"/>
      <c r="R135" s="70"/>
      <c r="S135" s="70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spans="1:29" s="68" customFormat="1" x14ac:dyDescent="0.2">
      <c r="A136" s="2"/>
      <c r="D136" s="83"/>
      <c r="E136" s="83"/>
      <c r="F136" s="83"/>
      <c r="G136" s="83"/>
      <c r="H136" s="83"/>
      <c r="I136" s="2"/>
      <c r="J136" s="82"/>
      <c r="K136" s="82"/>
      <c r="L136" s="82"/>
      <c r="M136" s="70"/>
      <c r="N136" s="70"/>
      <c r="O136" s="70"/>
      <c r="P136" s="70"/>
      <c r="Q136" s="70"/>
      <c r="R136" s="70"/>
      <c r="S136" s="70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spans="1:29" s="68" customFormat="1" x14ac:dyDescent="0.2">
      <c r="A137" s="2"/>
      <c r="D137" s="83"/>
      <c r="E137" s="83"/>
      <c r="F137" s="83"/>
      <c r="G137" s="83"/>
      <c r="H137" s="83"/>
      <c r="I137" s="2"/>
      <c r="J137" s="82"/>
      <c r="K137" s="82"/>
      <c r="L137" s="82"/>
      <c r="M137" s="70"/>
      <c r="N137" s="70"/>
      <c r="O137" s="70"/>
      <c r="P137" s="70"/>
      <c r="Q137" s="70"/>
      <c r="R137" s="70"/>
      <c r="S137" s="70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spans="1:29" s="68" customFormat="1" x14ac:dyDescent="0.2">
      <c r="A138" s="2"/>
      <c r="D138" s="83"/>
      <c r="E138" s="83"/>
      <c r="F138" s="83"/>
      <c r="G138" s="83"/>
      <c r="H138" s="83"/>
      <c r="I138" s="2"/>
      <c r="J138" s="82"/>
      <c r="K138" s="82"/>
      <c r="L138" s="82"/>
      <c r="M138" s="70"/>
      <c r="N138" s="70"/>
      <c r="O138" s="70"/>
      <c r="P138" s="70"/>
      <c r="Q138" s="70"/>
      <c r="R138" s="70"/>
      <c r="S138" s="70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spans="1:29" s="68" customFormat="1" x14ac:dyDescent="0.2">
      <c r="A139" s="2"/>
      <c r="D139" s="83"/>
      <c r="E139" s="83"/>
      <c r="F139" s="83"/>
      <c r="G139" s="83"/>
      <c r="H139" s="83"/>
      <c r="I139" s="2"/>
      <c r="J139" s="82"/>
      <c r="K139" s="82"/>
      <c r="L139" s="82"/>
      <c r="M139" s="70"/>
      <c r="N139" s="70"/>
      <c r="O139" s="70"/>
      <c r="P139" s="70"/>
      <c r="Q139" s="70"/>
      <c r="R139" s="70"/>
      <c r="S139" s="70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spans="1:29" s="68" customFormat="1" x14ac:dyDescent="0.2">
      <c r="A140" s="2"/>
      <c r="D140" s="83"/>
      <c r="E140" s="83"/>
      <c r="F140" s="83"/>
      <c r="G140" s="83"/>
      <c r="H140" s="83"/>
      <c r="I140" s="2"/>
      <c r="J140" s="82"/>
      <c r="K140" s="82"/>
      <c r="L140" s="82"/>
      <c r="M140" s="70"/>
      <c r="N140" s="70"/>
      <c r="O140" s="70"/>
      <c r="P140" s="70"/>
      <c r="Q140" s="70"/>
      <c r="R140" s="70"/>
      <c r="S140" s="70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1:29" s="68" customFormat="1" x14ac:dyDescent="0.2">
      <c r="A141" s="2"/>
      <c r="D141" s="83"/>
      <c r="E141" s="83"/>
      <c r="F141" s="83"/>
      <c r="G141" s="83"/>
      <c r="H141" s="83"/>
      <c r="I141" s="2"/>
      <c r="J141" s="82"/>
      <c r="K141" s="82"/>
      <c r="L141" s="82"/>
      <c r="M141" s="70"/>
      <c r="N141" s="70"/>
      <c r="O141" s="70"/>
      <c r="P141" s="70"/>
      <c r="Q141" s="70"/>
      <c r="R141" s="70"/>
      <c r="S141" s="70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1:29" s="68" customFormat="1" x14ac:dyDescent="0.2">
      <c r="A142" s="2"/>
      <c r="D142" s="83"/>
      <c r="E142" s="83"/>
      <c r="F142" s="83"/>
      <c r="G142" s="83"/>
      <c r="H142" s="83"/>
      <c r="I142" s="2"/>
      <c r="J142" s="82"/>
      <c r="K142" s="82"/>
      <c r="L142" s="82"/>
      <c r="M142" s="70"/>
      <c r="N142" s="70"/>
      <c r="O142" s="70"/>
      <c r="P142" s="70"/>
      <c r="Q142" s="70"/>
      <c r="R142" s="70"/>
      <c r="S142" s="70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1:29" s="68" customFormat="1" x14ac:dyDescent="0.2">
      <c r="A143" s="2"/>
      <c r="D143" s="83"/>
      <c r="E143" s="83"/>
      <c r="F143" s="83"/>
      <c r="G143" s="83"/>
      <c r="H143" s="83"/>
      <c r="I143" s="2"/>
      <c r="J143" s="82"/>
      <c r="K143" s="82"/>
      <c r="L143" s="82"/>
      <c r="M143" s="70"/>
      <c r="N143" s="70"/>
      <c r="O143" s="70"/>
      <c r="P143" s="70"/>
      <c r="Q143" s="70"/>
      <c r="R143" s="70"/>
      <c r="S143" s="70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spans="1:29" s="68" customFormat="1" x14ac:dyDescent="0.2">
      <c r="A144" s="2"/>
      <c r="D144" s="83"/>
      <c r="E144" s="83"/>
      <c r="F144" s="83"/>
      <c r="G144" s="83"/>
      <c r="H144" s="83"/>
      <c r="I144" s="2"/>
      <c r="J144" s="82"/>
      <c r="K144" s="82"/>
      <c r="L144" s="82"/>
      <c r="M144" s="70"/>
      <c r="N144" s="70"/>
      <c r="O144" s="70"/>
      <c r="P144" s="70"/>
      <c r="Q144" s="70"/>
      <c r="R144" s="70"/>
      <c r="S144" s="70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1:29" s="68" customFormat="1" x14ac:dyDescent="0.2">
      <c r="A145" s="2"/>
      <c r="D145" s="83"/>
      <c r="E145" s="83"/>
      <c r="F145" s="83"/>
      <c r="G145" s="83"/>
      <c r="H145" s="83"/>
      <c r="I145" s="2"/>
      <c r="J145" s="82"/>
      <c r="K145" s="82"/>
      <c r="L145" s="82"/>
      <c r="M145" s="70"/>
      <c r="N145" s="70"/>
      <c r="O145" s="70"/>
      <c r="P145" s="70"/>
      <c r="Q145" s="70"/>
      <c r="R145" s="70"/>
      <c r="S145" s="70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spans="1:29" s="68" customFormat="1" x14ac:dyDescent="0.2">
      <c r="A146" s="2"/>
      <c r="D146" s="83"/>
      <c r="E146" s="83"/>
      <c r="F146" s="83"/>
      <c r="G146" s="83"/>
      <c r="H146" s="83"/>
      <c r="I146" s="2"/>
      <c r="J146" s="82"/>
      <c r="K146" s="82"/>
      <c r="L146" s="82"/>
      <c r="M146" s="70"/>
      <c r="N146" s="70"/>
      <c r="O146" s="70"/>
      <c r="P146" s="70"/>
      <c r="Q146" s="70"/>
      <c r="R146" s="70"/>
      <c r="S146" s="70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1:29" s="68" customFormat="1" x14ac:dyDescent="0.2">
      <c r="A147" s="2"/>
      <c r="D147" s="83"/>
      <c r="E147" s="83"/>
      <c r="F147" s="83"/>
      <c r="G147" s="83"/>
      <c r="H147" s="83"/>
      <c r="I147" s="2"/>
      <c r="J147" s="82"/>
      <c r="K147" s="82"/>
      <c r="L147" s="82"/>
      <c r="M147" s="70"/>
      <c r="N147" s="70"/>
      <c r="O147" s="70"/>
      <c r="P147" s="70"/>
      <c r="Q147" s="70"/>
      <c r="R147" s="70"/>
      <c r="S147" s="70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1:29" s="68" customFormat="1" x14ac:dyDescent="0.2">
      <c r="A148" s="2"/>
      <c r="D148" s="83"/>
      <c r="E148" s="83"/>
      <c r="F148" s="2"/>
      <c r="G148" s="2"/>
      <c r="H148" s="2"/>
      <c r="I148" s="2"/>
      <c r="J148" s="82"/>
      <c r="K148" s="82"/>
      <c r="L148" s="82"/>
      <c r="M148" s="70"/>
      <c r="N148" s="70"/>
      <c r="O148" s="70"/>
      <c r="P148" s="70"/>
      <c r="Q148" s="70"/>
      <c r="R148" s="70"/>
      <c r="S148" s="70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1:29" s="68" customFormat="1" x14ac:dyDescent="0.2">
      <c r="A149" s="2"/>
      <c r="D149" s="83"/>
      <c r="E149" s="83"/>
      <c r="F149" s="2"/>
      <c r="G149" s="2"/>
      <c r="H149" s="2"/>
      <c r="I149" s="2"/>
      <c r="J149" s="82"/>
      <c r="K149" s="82"/>
      <c r="L149" s="82"/>
      <c r="M149" s="70"/>
      <c r="N149" s="70"/>
      <c r="O149" s="70"/>
      <c r="P149" s="70"/>
      <c r="Q149" s="70"/>
      <c r="R149" s="70"/>
      <c r="S149" s="70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1:29" s="68" customFormat="1" x14ac:dyDescent="0.2">
      <c r="A150" s="2"/>
      <c r="D150" s="83"/>
      <c r="E150" s="83"/>
      <c r="F150" s="2"/>
      <c r="G150" s="2"/>
      <c r="H150" s="2"/>
      <c r="I150" s="2"/>
      <c r="J150" s="82"/>
      <c r="K150" s="82"/>
      <c r="L150" s="82"/>
      <c r="M150" s="70"/>
      <c r="N150" s="70"/>
      <c r="O150" s="70"/>
      <c r="P150" s="70"/>
      <c r="Q150" s="70"/>
      <c r="R150" s="70"/>
      <c r="S150" s="70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1:29" s="68" customFormat="1" x14ac:dyDescent="0.2">
      <c r="A151" s="2"/>
      <c r="D151" s="83"/>
      <c r="E151" s="83"/>
      <c r="F151" s="2"/>
      <c r="G151" s="2"/>
      <c r="H151" s="2"/>
      <c r="I151" s="2"/>
      <c r="J151" s="82"/>
      <c r="K151" s="82"/>
      <c r="L151" s="82"/>
      <c r="M151" s="70"/>
      <c r="N151" s="70"/>
      <c r="O151" s="70"/>
      <c r="P151" s="70"/>
      <c r="Q151" s="70"/>
      <c r="R151" s="70"/>
      <c r="S151" s="70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1:29" s="68" customFormat="1" x14ac:dyDescent="0.2">
      <c r="A152" s="2"/>
      <c r="D152" s="83"/>
      <c r="E152" s="83"/>
      <c r="F152" s="2"/>
      <c r="G152" s="2"/>
      <c r="H152" s="2"/>
      <c r="I152" s="2"/>
      <c r="J152" s="82"/>
      <c r="K152" s="82"/>
      <c r="L152" s="82"/>
      <c r="M152" s="70"/>
      <c r="N152" s="70"/>
      <c r="O152" s="70"/>
      <c r="P152" s="70"/>
      <c r="Q152" s="70"/>
      <c r="R152" s="70"/>
      <c r="S152" s="70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1:29" s="68" customFormat="1" x14ac:dyDescent="0.2">
      <c r="A153" s="2"/>
      <c r="D153" s="83"/>
      <c r="E153" s="83"/>
      <c r="F153" s="2"/>
      <c r="G153" s="2"/>
      <c r="H153" s="2"/>
      <c r="I153" s="2"/>
      <c r="J153" s="82"/>
      <c r="K153" s="82"/>
      <c r="L153" s="82"/>
      <c r="M153" s="70"/>
      <c r="N153" s="70"/>
      <c r="O153" s="70"/>
      <c r="P153" s="70"/>
      <c r="Q153" s="70"/>
      <c r="R153" s="70"/>
      <c r="S153" s="70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1:29" s="68" customFormat="1" x14ac:dyDescent="0.2">
      <c r="A154" s="2"/>
      <c r="D154" s="83"/>
      <c r="E154" s="83"/>
      <c r="F154" s="2"/>
      <c r="G154" s="2"/>
      <c r="H154" s="2"/>
      <c r="I154" s="2"/>
      <c r="J154" s="82"/>
      <c r="K154" s="82"/>
      <c r="L154" s="82"/>
      <c r="M154" s="70"/>
      <c r="N154" s="70"/>
      <c r="O154" s="70"/>
      <c r="P154" s="70"/>
      <c r="Q154" s="70"/>
      <c r="R154" s="70"/>
      <c r="S154" s="70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1:29" s="68" customFormat="1" x14ac:dyDescent="0.2">
      <c r="A155" s="2"/>
      <c r="D155" s="83"/>
      <c r="E155" s="83"/>
      <c r="F155" s="2"/>
      <c r="G155" s="2"/>
      <c r="H155" s="2"/>
      <c r="I155" s="2"/>
      <c r="J155" s="82"/>
      <c r="K155" s="82"/>
      <c r="L155" s="82"/>
      <c r="M155" s="70"/>
      <c r="N155" s="70"/>
      <c r="O155" s="70"/>
      <c r="P155" s="70"/>
      <c r="Q155" s="70"/>
      <c r="R155" s="70"/>
      <c r="S155" s="70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1:29" s="68" customFormat="1" x14ac:dyDescent="0.2">
      <c r="A156" s="2"/>
      <c r="D156" s="83"/>
      <c r="E156" s="83"/>
      <c r="F156" s="2"/>
      <c r="G156" s="2"/>
      <c r="H156" s="2"/>
      <c r="I156" s="2"/>
      <c r="J156" s="82"/>
      <c r="K156" s="82"/>
      <c r="L156" s="82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1:29" s="68" customFormat="1" x14ac:dyDescent="0.2">
      <c r="A157" s="2"/>
      <c r="D157" s="83"/>
      <c r="E157" s="83"/>
      <c r="F157" s="2"/>
      <c r="G157" s="2"/>
      <c r="H157" s="2"/>
      <c r="I157" s="2"/>
      <c r="J157" s="82"/>
      <c r="K157" s="82"/>
      <c r="L157" s="82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1:29" s="68" customFormat="1" x14ac:dyDescent="0.2">
      <c r="A158" s="2"/>
      <c r="D158" s="83"/>
      <c r="E158" s="83"/>
      <c r="F158" s="2"/>
      <c r="G158" s="2"/>
      <c r="H158" s="2"/>
      <c r="I158" s="2"/>
      <c r="J158" s="82"/>
      <c r="K158" s="82"/>
      <c r="L158" s="8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1:29" s="68" customFormat="1" x14ac:dyDescent="0.2">
      <c r="A159" s="2"/>
      <c r="D159" s="83"/>
      <c r="E159" s="83"/>
      <c r="F159" s="2"/>
      <c r="G159" s="2"/>
      <c r="H159" s="2"/>
      <c r="I159" s="2"/>
      <c r="J159" s="82"/>
      <c r="K159" s="82"/>
      <c r="L159" s="82"/>
      <c r="M159" s="70"/>
      <c r="N159" s="70"/>
      <c r="O159" s="70"/>
      <c r="P159" s="70"/>
      <c r="Q159" s="70"/>
      <c r="R159" s="70"/>
      <c r="S159" s="70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1:29" s="68" customFormat="1" x14ac:dyDescent="0.2">
      <c r="A160" s="2"/>
      <c r="D160" s="83"/>
      <c r="E160" s="77"/>
      <c r="F160" s="2"/>
      <c r="G160" s="2"/>
      <c r="H160" s="2"/>
      <c r="I160" s="2"/>
      <c r="J160" s="82"/>
      <c r="K160" s="82"/>
      <c r="L160" s="82"/>
      <c r="M160" s="70"/>
      <c r="N160" s="70"/>
      <c r="O160" s="70"/>
      <c r="P160" s="70"/>
      <c r="Q160" s="70"/>
      <c r="R160" s="70"/>
      <c r="S160" s="70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spans="1:12" x14ac:dyDescent="0.2">
      <c r="A161" s="2"/>
      <c r="B161" s="68"/>
      <c r="C161" s="68"/>
      <c r="D161" s="83"/>
      <c r="E161" s="2"/>
      <c r="F161" s="2"/>
      <c r="G161" s="2"/>
      <c r="H161" s="2"/>
      <c r="I161" s="2"/>
      <c r="J161" s="82"/>
      <c r="K161" s="82"/>
      <c r="L161" s="82"/>
    </row>
    <row r="162" spans="1:12" x14ac:dyDescent="0.2">
      <c r="A162" s="2"/>
      <c r="B162" s="68"/>
      <c r="C162" s="68"/>
      <c r="D162" s="83"/>
      <c r="E162" s="2"/>
      <c r="F162" s="2"/>
      <c r="G162" s="2"/>
      <c r="H162" s="2"/>
      <c r="I162" s="2"/>
      <c r="J162" s="82"/>
      <c r="K162" s="82"/>
      <c r="L162" s="82"/>
    </row>
    <row r="163" spans="1:12" x14ac:dyDescent="0.2">
      <c r="A163" s="2"/>
      <c r="B163" s="37"/>
      <c r="C163" s="37"/>
      <c r="D163" s="83"/>
      <c r="E163" s="2"/>
      <c r="F163" s="2"/>
      <c r="G163" s="2"/>
      <c r="H163" s="2"/>
      <c r="I163" s="2"/>
    </row>
    <row r="164" spans="1:12" x14ac:dyDescent="0.2">
      <c r="A164" s="2"/>
      <c r="B164" s="37"/>
      <c r="C164" s="37"/>
      <c r="D164" s="83"/>
      <c r="E164" s="2"/>
      <c r="F164" s="2"/>
      <c r="G164" s="2"/>
      <c r="H164" s="2"/>
      <c r="I164" s="2"/>
    </row>
    <row r="165" spans="1:12" x14ac:dyDescent="0.2">
      <c r="A165" s="2"/>
      <c r="D165" s="83"/>
      <c r="E165" s="2"/>
      <c r="F165" s="2"/>
      <c r="G165" s="2"/>
      <c r="H165" s="2"/>
      <c r="I165" s="2"/>
    </row>
    <row r="166" spans="1:12" x14ac:dyDescent="0.2">
      <c r="A166" s="2"/>
      <c r="D166" s="2"/>
      <c r="E166" s="2"/>
      <c r="F166" s="2"/>
      <c r="G166" s="2"/>
      <c r="H166" s="2"/>
      <c r="I166" s="2"/>
    </row>
    <row r="167" spans="1:12" x14ac:dyDescent="0.2">
      <c r="A167" s="2"/>
      <c r="D167" s="2"/>
      <c r="E167" s="2"/>
      <c r="F167" s="2"/>
      <c r="G167" s="2"/>
      <c r="H167" s="2"/>
      <c r="I167" s="2"/>
    </row>
    <row r="168" spans="1:12" x14ac:dyDescent="0.2">
      <c r="A168" s="2"/>
      <c r="D168" s="2"/>
      <c r="E168" s="2"/>
      <c r="F168" s="2"/>
      <c r="G168" s="2"/>
      <c r="H168" s="2"/>
      <c r="I168" s="2"/>
    </row>
    <row r="169" spans="1:12" x14ac:dyDescent="0.2">
      <c r="A169" s="2"/>
      <c r="D169" s="2"/>
      <c r="E169" s="2"/>
      <c r="F169" s="2"/>
      <c r="G169" s="2"/>
      <c r="H169" s="2"/>
      <c r="I169" s="2"/>
    </row>
    <row r="170" spans="1:12" x14ac:dyDescent="0.2">
      <c r="A170" s="2"/>
      <c r="D170" s="2"/>
      <c r="E170" s="2"/>
      <c r="F170" s="2"/>
      <c r="G170" s="2"/>
      <c r="H170" s="2"/>
      <c r="I170" s="2"/>
    </row>
    <row r="171" spans="1:12" x14ac:dyDescent="0.2">
      <c r="A171" s="2"/>
      <c r="D171" s="2"/>
      <c r="E171" s="2"/>
      <c r="F171" s="2"/>
      <c r="G171" s="2"/>
      <c r="H171" s="2"/>
      <c r="I171" s="2"/>
    </row>
    <row r="172" spans="1:12" x14ac:dyDescent="0.2">
      <c r="A172" s="2"/>
      <c r="D172" s="2"/>
      <c r="E172" s="2"/>
    </row>
    <row r="173" spans="1:12" x14ac:dyDescent="0.2">
      <c r="A173" s="2"/>
      <c r="C173" s="72"/>
      <c r="D173" s="72"/>
      <c r="E173" s="2"/>
    </row>
    <row r="174" spans="1:12" x14ac:dyDescent="0.2">
      <c r="C174" s="72"/>
      <c r="D174" s="72"/>
    </row>
    <row r="175" spans="1:12" x14ac:dyDescent="0.2">
      <c r="C175" s="72"/>
      <c r="D175" s="72"/>
    </row>
    <row r="176" spans="1:12" x14ac:dyDescent="0.2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7109375" style="44" customWidth="1"/>
    <col min="9" max="11" width="10.85546875" style="44" customWidth="1"/>
    <col min="12" max="12" width="1.85546875" style="44" customWidth="1"/>
    <col min="13" max="15" width="11.42578125" style="273"/>
    <col min="16" max="17" width="15.5703125" style="70" customWidth="1"/>
    <col min="18" max="19" width="11.42578125" style="70"/>
    <col min="20" max="29" width="11.42578125" style="36"/>
    <col min="30" max="16384" width="11.42578125" style="37"/>
  </cols>
  <sheetData>
    <row r="1" spans="1:20" ht="30.7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117"/>
      <c r="P1" s="70" t="s">
        <v>61</v>
      </c>
    </row>
    <row r="2" spans="1:20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118"/>
      <c r="N2" s="70"/>
      <c r="O2" s="70"/>
      <c r="P2" s="270"/>
      <c r="Q2" s="90"/>
      <c r="R2" s="271"/>
    </row>
    <row r="3" spans="1:20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118"/>
      <c r="N3" s="70"/>
      <c r="O3" s="70"/>
      <c r="P3" s="270"/>
      <c r="Q3" s="90"/>
      <c r="R3" s="271"/>
    </row>
    <row r="4" spans="1:20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119"/>
      <c r="N4" s="70"/>
      <c r="O4" s="70"/>
      <c r="P4" s="270"/>
      <c r="Q4" s="90"/>
      <c r="R4" s="271"/>
    </row>
    <row r="5" spans="1:20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119"/>
      <c r="N5" s="70"/>
      <c r="O5" s="70"/>
      <c r="P5" s="270"/>
      <c r="Q5" s="90"/>
      <c r="R5" s="271"/>
    </row>
    <row r="6" spans="1:20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119"/>
      <c r="N6" s="70"/>
      <c r="O6" s="70"/>
      <c r="P6" s="270"/>
      <c r="Q6" s="90"/>
      <c r="R6" s="271"/>
    </row>
    <row r="7" spans="1:20" ht="15" x14ac:dyDescent="0.25">
      <c r="A7" s="38"/>
      <c r="B7" s="39"/>
      <c r="C7" s="298" t="s">
        <v>62</v>
      </c>
      <c r="D7" s="298"/>
      <c r="E7" s="298"/>
      <c r="F7" s="298"/>
      <c r="G7" s="298"/>
      <c r="H7" s="298"/>
      <c r="I7" s="298"/>
      <c r="J7" s="298"/>
      <c r="K7" s="298"/>
      <c r="L7" s="225"/>
      <c r="N7" s="237"/>
      <c r="O7" s="70"/>
      <c r="P7" s="270"/>
      <c r="Q7" s="90"/>
      <c r="R7" s="271"/>
    </row>
    <row r="8" spans="1:20" ht="15" x14ac:dyDescent="0.25">
      <c r="A8" s="38"/>
      <c r="B8" s="39"/>
      <c r="C8" s="298" t="s">
        <v>212</v>
      </c>
      <c r="D8" s="298"/>
      <c r="E8" s="298"/>
      <c r="F8" s="298"/>
      <c r="G8" s="298"/>
      <c r="H8" s="298"/>
      <c r="I8" s="298"/>
      <c r="J8" s="298"/>
      <c r="K8" s="298"/>
      <c r="L8" s="119"/>
      <c r="N8" s="237"/>
      <c r="O8" s="70"/>
      <c r="P8" s="270"/>
      <c r="Q8" s="90"/>
      <c r="R8" s="271"/>
    </row>
    <row r="9" spans="1:20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119"/>
      <c r="N9" s="70"/>
      <c r="O9" s="70"/>
      <c r="P9" s="270"/>
      <c r="Q9" s="90"/>
      <c r="R9" s="271"/>
    </row>
    <row r="10" spans="1:20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119"/>
      <c r="M10" s="70"/>
      <c r="N10" s="70"/>
      <c r="O10" s="70"/>
      <c r="P10" s="270"/>
      <c r="Q10" s="90"/>
      <c r="R10" s="271"/>
    </row>
    <row r="11" spans="1:20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119"/>
      <c r="M11" s="70"/>
      <c r="N11" s="70"/>
      <c r="O11" s="70"/>
      <c r="P11" s="270"/>
      <c r="Q11" s="90"/>
      <c r="R11" s="271"/>
    </row>
    <row r="12" spans="1:20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119"/>
      <c r="M12" s="70"/>
      <c r="N12" s="70"/>
      <c r="O12" s="70"/>
      <c r="P12" s="270"/>
      <c r="Q12" s="90"/>
      <c r="R12" s="271"/>
    </row>
    <row r="13" spans="1:20" ht="15" x14ac:dyDescent="0.25">
      <c r="A13" s="38"/>
      <c r="B13" s="2" t="s">
        <v>45</v>
      </c>
      <c r="C13" s="84">
        <v>41774.638689999992</v>
      </c>
      <c r="D13" s="84">
        <v>33928.144080000013</v>
      </c>
      <c r="E13" s="84">
        <v>26935.559109999987</v>
      </c>
      <c r="F13" s="84">
        <v>43707.589750000014</v>
      </c>
      <c r="G13" s="84">
        <v>30159.067950000001</v>
      </c>
      <c r="H13" s="84">
        <v>29900.769680000009</v>
      </c>
      <c r="I13" s="226">
        <v>-0.85645309207903475</v>
      </c>
      <c r="J13" s="226">
        <v>99.143546907920964</v>
      </c>
      <c r="K13" s="226">
        <v>-30.998098676900867</v>
      </c>
      <c r="L13" s="119"/>
      <c r="M13" s="70">
        <v>1</v>
      </c>
      <c r="N13" s="70"/>
      <c r="O13" s="70"/>
      <c r="P13" s="270"/>
      <c r="Q13" s="90"/>
      <c r="R13" s="272"/>
      <c r="S13" s="250"/>
      <c r="T13" s="83"/>
    </row>
    <row r="14" spans="1:20" ht="15" x14ac:dyDescent="0.25">
      <c r="A14" s="38"/>
      <c r="B14" s="2" t="s">
        <v>46</v>
      </c>
      <c r="C14" s="84">
        <v>34507.320610000017</v>
      </c>
      <c r="D14" s="84">
        <v>28585.10262999999</v>
      </c>
      <c r="E14" s="84">
        <v>31442.812650000011</v>
      </c>
      <c r="F14" s="84">
        <v>42752.103389999989</v>
      </c>
      <c r="G14" s="84">
        <v>27404.619319999994</v>
      </c>
      <c r="H14" s="84">
        <v>30040.295340000001</v>
      </c>
      <c r="I14" s="47">
        <v>9.6176341266542629</v>
      </c>
      <c r="J14" s="47">
        <v>109.61763412665427</v>
      </c>
      <c r="K14" s="47">
        <v>-35.898781236550526</v>
      </c>
      <c r="L14" s="119"/>
      <c r="M14" s="70">
        <v>1</v>
      </c>
      <c r="N14" s="70">
        <v>2018</v>
      </c>
      <c r="O14" s="70">
        <v>1</v>
      </c>
      <c r="P14" s="270">
        <v>28591448.459999997</v>
      </c>
      <c r="Q14" s="90">
        <v>43101</v>
      </c>
      <c r="R14" s="272">
        <v>28.591448459999999</v>
      </c>
      <c r="S14" s="250"/>
      <c r="T14" s="83"/>
    </row>
    <row r="15" spans="1:20" ht="15" x14ac:dyDescent="0.25">
      <c r="A15" s="38"/>
      <c r="B15" s="2" t="s">
        <v>47</v>
      </c>
      <c r="C15" s="84">
        <v>33578.835780000001</v>
      </c>
      <c r="D15" s="84">
        <v>23748.715500000002</v>
      </c>
      <c r="E15" s="84">
        <v>34971.504990000001</v>
      </c>
      <c r="F15" s="84">
        <v>41889.491439999998</v>
      </c>
      <c r="G15" s="84">
        <v>31833.066299999995</v>
      </c>
      <c r="H15" s="84">
        <v>25210.29598999989</v>
      </c>
      <c r="I15" s="212">
        <v>-20.804688582576492</v>
      </c>
      <c r="J15" s="212">
        <v>79.195311417423511</v>
      </c>
      <c r="K15" s="212">
        <v>-24.007035641395223</v>
      </c>
      <c r="L15" s="119"/>
      <c r="M15" s="70">
        <v>1</v>
      </c>
      <c r="N15" s="70">
        <v>2018</v>
      </c>
      <c r="O15" s="70">
        <v>2</v>
      </c>
      <c r="P15" s="270">
        <v>27041401.779999997</v>
      </c>
      <c r="Q15" s="90">
        <v>43132</v>
      </c>
      <c r="R15" s="272">
        <v>27.816425119999998</v>
      </c>
      <c r="S15" s="250"/>
      <c r="T15" s="83"/>
    </row>
    <row r="16" spans="1:20" ht="15" x14ac:dyDescent="0.25">
      <c r="A16" s="38"/>
      <c r="B16" s="2" t="s">
        <v>48</v>
      </c>
      <c r="C16" s="84">
        <v>30313.191370000004</v>
      </c>
      <c r="D16" s="84">
        <v>21143.850009999998</v>
      </c>
      <c r="E16" s="84">
        <v>32845.622290000014</v>
      </c>
      <c r="F16" s="84">
        <v>34668.335559999992</v>
      </c>
      <c r="G16" s="84">
        <v>25529.228299999995</v>
      </c>
      <c r="H16" s="84"/>
      <c r="I16" s="47">
        <v>-100</v>
      </c>
      <c r="J16" s="47">
        <v>0</v>
      </c>
      <c r="K16" s="47">
        <v>-26.361540328877552</v>
      </c>
      <c r="L16" s="119"/>
      <c r="M16" s="70">
        <v>0</v>
      </c>
      <c r="N16" s="70">
        <v>2018</v>
      </c>
      <c r="O16" s="70">
        <v>3</v>
      </c>
      <c r="P16" s="270">
        <v>28435414.660000004</v>
      </c>
      <c r="Q16" s="90">
        <v>43160</v>
      </c>
      <c r="R16" s="272">
        <v>28.022754966666668</v>
      </c>
      <c r="S16" s="250"/>
      <c r="T16" s="83"/>
    </row>
    <row r="17" spans="1:20" ht="15" x14ac:dyDescent="0.25">
      <c r="A17" s="38"/>
      <c r="B17" s="2" t="s">
        <v>49</v>
      </c>
      <c r="C17" s="84">
        <v>32437.913430000001</v>
      </c>
      <c r="D17" s="84">
        <v>14684.94332</v>
      </c>
      <c r="E17" s="84">
        <v>22440.598690000006</v>
      </c>
      <c r="F17" s="84">
        <v>36485.608780000002</v>
      </c>
      <c r="G17" s="84">
        <v>32888.192569999999</v>
      </c>
      <c r="H17" s="84"/>
      <c r="I17" s="47">
        <v>-100</v>
      </c>
      <c r="J17" s="47">
        <v>0</v>
      </c>
      <c r="K17" s="47">
        <v>-9.8598223526750299</v>
      </c>
      <c r="L17" s="119"/>
      <c r="M17" s="70">
        <v>0</v>
      </c>
      <c r="N17" s="70">
        <v>2018</v>
      </c>
      <c r="O17" s="70">
        <v>4</v>
      </c>
      <c r="P17" s="270">
        <v>29345429.210000001</v>
      </c>
      <c r="Q17" s="90">
        <v>43191</v>
      </c>
      <c r="R17" s="272">
        <v>28.353423527500002</v>
      </c>
      <c r="S17" s="250"/>
      <c r="T17" s="83"/>
    </row>
    <row r="18" spans="1:20" ht="15" x14ac:dyDescent="0.25">
      <c r="A18" s="38"/>
      <c r="B18" s="2" t="s">
        <v>50</v>
      </c>
      <c r="C18" s="84">
        <v>27907.515610000002</v>
      </c>
      <c r="D18" s="84">
        <v>18243.707320000001</v>
      </c>
      <c r="E18" s="84">
        <v>32140.525810000003</v>
      </c>
      <c r="F18" s="84">
        <v>42817.515309999973</v>
      </c>
      <c r="G18" s="84">
        <v>28099.928859999996</v>
      </c>
      <c r="H18" s="84"/>
      <c r="I18" s="47">
        <v>-100</v>
      </c>
      <c r="J18" s="47">
        <v>0</v>
      </c>
      <c r="K18" s="47">
        <v>-34.372817627188901</v>
      </c>
      <c r="L18" s="119"/>
      <c r="M18" s="70">
        <v>0</v>
      </c>
      <c r="N18" s="70">
        <v>2018</v>
      </c>
      <c r="O18" s="70">
        <v>5</v>
      </c>
      <c r="P18" s="270">
        <v>32037671.820000015</v>
      </c>
      <c r="Q18" s="90">
        <v>43221</v>
      </c>
      <c r="R18" s="272">
        <v>29.090273186000008</v>
      </c>
      <c r="S18" s="250"/>
      <c r="T18" s="83"/>
    </row>
    <row r="19" spans="1:20" ht="15" x14ac:dyDescent="0.25">
      <c r="A19" s="38"/>
      <c r="B19" s="2" t="s">
        <v>51</v>
      </c>
      <c r="C19" s="84">
        <v>33099.146729999993</v>
      </c>
      <c r="D19" s="84">
        <v>23284.972699999998</v>
      </c>
      <c r="E19" s="84">
        <v>36361.691280000006</v>
      </c>
      <c r="F19" s="84">
        <v>19856.227090000011</v>
      </c>
      <c r="G19" s="84">
        <v>24301.746549999989</v>
      </c>
      <c r="H19" s="84"/>
      <c r="I19" s="47">
        <v>-100</v>
      </c>
      <c r="J19" s="47">
        <v>0</v>
      </c>
      <c r="K19" s="47">
        <v>22.38854058150266</v>
      </c>
      <c r="L19" s="119"/>
      <c r="M19" s="70">
        <v>0</v>
      </c>
      <c r="N19" s="70">
        <v>2018</v>
      </c>
      <c r="O19" s="70">
        <v>6</v>
      </c>
      <c r="P19" s="270">
        <v>31760752.909999996</v>
      </c>
      <c r="Q19" s="90">
        <v>43252</v>
      </c>
      <c r="R19" s="272">
        <v>29.535353140000005</v>
      </c>
      <c r="S19" s="250"/>
      <c r="T19" s="83"/>
    </row>
    <row r="20" spans="1:20" ht="15" x14ac:dyDescent="0.25">
      <c r="A20" s="38"/>
      <c r="B20" s="2" t="s">
        <v>52</v>
      </c>
      <c r="C20" s="84">
        <v>34899.791270000002</v>
      </c>
      <c r="D20" s="84">
        <v>21285.138790000001</v>
      </c>
      <c r="E20" s="84">
        <v>41294.71624999999</v>
      </c>
      <c r="F20" s="84">
        <v>45965.368379999985</v>
      </c>
      <c r="G20" s="84">
        <v>29383.685359999996</v>
      </c>
      <c r="H20" s="84"/>
      <c r="I20" s="47">
        <v>-100</v>
      </c>
      <c r="J20" s="47">
        <v>0</v>
      </c>
      <c r="K20" s="47">
        <v>-36.07429594149594</v>
      </c>
      <c r="L20" s="119"/>
      <c r="M20" s="70">
        <v>0</v>
      </c>
      <c r="N20" s="70">
        <v>2018</v>
      </c>
      <c r="O20" s="70">
        <v>7</v>
      </c>
      <c r="P20" s="270">
        <v>32939553.410000004</v>
      </c>
      <c r="Q20" s="90">
        <v>43282</v>
      </c>
      <c r="R20" s="272">
        <v>30.02166746428572</v>
      </c>
      <c r="S20" s="250"/>
      <c r="T20" s="83"/>
    </row>
    <row r="21" spans="1:20" ht="15" x14ac:dyDescent="0.25">
      <c r="A21" s="38"/>
      <c r="B21" s="2" t="s">
        <v>53</v>
      </c>
      <c r="C21" s="84">
        <v>33939.842599999996</v>
      </c>
      <c r="D21" s="84">
        <v>19888.943070000005</v>
      </c>
      <c r="E21" s="84">
        <v>38326.94365999999</v>
      </c>
      <c r="F21" s="84">
        <v>39638.719350000007</v>
      </c>
      <c r="G21" s="84">
        <v>20330.330100000003</v>
      </c>
      <c r="H21" s="84"/>
      <c r="I21" s="47">
        <v>-100</v>
      </c>
      <c r="J21" s="47">
        <v>0</v>
      </c>
      <c r="K21" s="47">
        <v>-48.710931045757924</v>
      </c>
      <c r="L21" s="119"/>
      <c r="M21" s="70">
        <v>0</v>
      </c>
      <c r="N21" s="70">
        <v>2018</v>
      </c>
      <c r="O21" s="70">
        <v>8</v>
      </c>
      <c r="P21" s="270">
        <v>33942225.199999981</v>
      </c>
      <c r="Q21" s="90">
        <v>43313</v>
      </c>
      <c r="R21" s="272">
        <v>30.511737181250002</v>
      </c>
      <c r="S21" s="250"/>
      <c r="T21" s="83"/>
    </row>
    <row r="22" spans="1:20" ht="15" x14ac:dyDescent="0.25">
      <c r="A22" s="38"/>
      <c r="B22" s="2" t="s">
        <v>54</v>
      </c>
      <c r="C22" s="84">
        <v>30394.70894</v>
      </c>
      <c r="D22" s="84">
        <v>24071.395220000009</v>
      </c>
      <c r="E22" s="84">
        <v>38552.229160000017</v>
      </c>
      <c r="F22" s="84">
        <v>32786.962169999984</v>
      </c>
      <c r="G22" s="84">
        <v>26229.844109999987</v>
      </c>
      <c r="H22" s="84"/>
      <c r="I22" s="47">
        <v>-100</v>
      </c>
      <c r="J22" s="47">
        <v>0</v>
      </c>
      <c r="K22" s="47">
        <v>-19.999163161263379</v>
      </c>
      <c r="L22" s="119"/>
      <c r="M22" s="70">
        <v>0</v>
      </c>
      <c r="N22" s="70">
        <v>2018</v>
      </c>
      <c r="O22" s="70">
        <v>9</v>
      </c>
      <c r="P22" s="270">
        <v>29201800.74000001</v>
      </c>
      <c r="Q22" s="90">
        <v>43344</v>
      </c>
      <c r="R22" s="272">
        <v>30.366188687777782</v>
      </c>
      <c r="S22" s="250"/>
      <c r="T22" s="83"/>
    </row>
    <row r="23" spans="1:20" ht="15" x14ac:dyDescent="0.25">
      <c r="A23" s="38"/>
      <c r="B23" s="2" t="s">
        <v>55</v>
      </c>
      <c r="C23" s="84">
        <v>28451.260319999976</v>
      </c>
      <c r="D23" s="84">
        <v>25129.923659999979</v>
      </c>
      <c r="E23" s="84">
        <v>46273.172600000005</v>
      </c>
      <c r="F23" s="84">
        <v>32957.073059999995</v>
      </c>
      <c r="G23" s="84">
        <v>23187.916980000002</v>
      </c>
      <c r="H23" s="84"/>
      <c r="I23" s="47">
        <v>-100</v>
      </c>
      <c r="J23" s="47">
        <v>0</v>
      </c>
      <c r="K23" s="47">
        <v>-29.642062152226799</v>
      </c>
      <c r="L23" s="119"/>
      <c r="M23" s="70">
        <v>0</v>
      </c>
      <c r="N23" s="70">
        <v>2018</v>
      </c>
      <c r="O23" s="70">
        <v>10</v>
      </c>
      <c r="P23" s="270">
        <v>32644472.900000002</v>
      </c>
      <c r="Q23" s="90">
        <v>43374</v>
      </c>
      <c r="R23" s="272">
        <v>30.594017109000006</v>
      </c>
      <c r="S23" s="250"/>
      <c r="T23" s="83"/>
    </row>
    <row r="24" spans="1:20" ht="15" x14ac:dyDescent="0.25">
      <c r="A24" s="38"/>
      <c r="B24" s="2" t="s">
        <v>56</v>
      </c>
      <c r="C24" s="84">
        <v>36172.52362</v>
      </c>
      <c r="D24" s="84">
        <v>30890.081419999995</v>
      </c>
      <c r="E24" s="84">
        <v>43054.179909999977</v>
      </c>
      <c r="F24" s="84">
        <v>30697.828679999999</v>
      </c>
      <c r="G24" s="84">
        <v>27313.102110000014</v>
      </c>
      <c r="H24" s="84"/>
      <c r="I24" s="47">
        <v>-100</v>
      </c>
      <c r="J24" s="47">
        <v>0</v>
      </c>
      <c r="K24" s="47">
        <v>-11.02594781306202</v>
      </c>
      <c r="L24" s="119"/>
      <c r="M24" s="70">
        <v>0</v>
      </c>
      <c r="N24" s="70">
        <v>2018</v>
      </c>
      <c r="O24" s="70">
        <v>11</v>
      </c>
      <c r="P24" s="270">
        <v>29794532.039999992</v>
      </c>
      <c r="Q24" s="90">
        <v>43405</v>
      </c>
      <c r="R24" s="272">
        <v>30.521336648181819</v>
      </c>
      <c r="S24" s="250"/>
      <c r="T24" s="83"/>
    </row>
    <row r="25" spans="1:20" ht="15" x14ac:dyDescent="0.25">
      <c r="A25" s="38"/>
      <c r="B25" s="51" t="s">
        <v>57</v>
      </c>
      <c r="C25" s="85">
        <v>397476.68896999996</v>
      </c>
      <c r="D25" s="85">
        <v>284884.91771999997</v>
      </c>
      <c r="E25" s="85">
        <v>424639.5564</v>
      </c>
      <c r="F25" s="85">
        <v>444222.82295999996</v>
      </c>
      <c r="G25" s="85">
        <v>326660.72850999993</v>
      </c>
      <c r="H25" s="85">
        <v>85151.361009999906</v>
      </c>
      <c r="I25" s="50"/>
      <c r="J25" s="50"/>
      <c r="K25" s="50"/>
      <c r="L25" s="119"/>
      <c r="M25" s="70"/>
      <c r="N25" s="70">
        <v>2018</v>
      </c>
      <c r="O25" s="70">
        <v>12</v>
      </c>
      <c r="P25" s="270">
        <v>35685043.539999984</v>
      </c>
      <c r="Q25" s="90">
        <v>43435</v>
      </c>
      <c r="R25" s="272">
        <v>30.951645555833327</v>
      </c>
    </row>
    <row r="26" spans="1:20" ht="15" x14ac:dyDescent="0.25">
      <c r="A26" s="38"/>
      <c r="B26" s="51" t="s">
        <v>58</v>
      </c>
      <c r="C26" s="52"/>
      <c r="D26" s="52">
        <v>-28.326635089409734</v>
      </c>
      <c r="E26" s="52">
        <v>49.056524226866351</v>
      </c>
      <c r="F26" s="52">
        <v>4.6117386533705229</v>
      </c>
      <c r="G26" s="52">
        <v>-26.46466781392407</v>
      </c>
      <c r="H26" s="52">
        <v>-73.932782983004586</v>
      </c>
      <c r="I26" s="50"/>
      <c r="J26" s="50"/>
      <c r="K26" s="50"/>
      <c r="L26" s="119"/>
      <c r="M26" s="70"/>
      <c r="N26" s="70">
        <v>2019</v>
      </c>
      <c r="O26" s="70">
        <v>1</v>
      </c>
      <c r="P26" s="270">
        <v>41774638.68999999</v>
      </c>
      <c r="Q26" s="90">
        <v>43466</v>
      </c>
      <c r="R26" s="272">
        <v>32.05024474166666</v>
      </c>
    </row>
    <row r="27" spans="1:20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119"/>
      <c r="M27" s="70"/>
      <c r="N27" s="70">
        <v>2019</v>
      </c>
      <c r="O27" s="70">
        <v>2</v>
      </c>
      <c r="P27" s="270">
        <v>34507320.610000014</v>
      </c>
      <c r="Q27" s="90">
        <v>43497</v>
      </c>
      <c r="R27" s="272">
        <v>32.672404644166662</v>
      </c>
    </row>
    <row r="28" spans="1:20" ht="15" x14ac:dyDescent="0.25">
      <c r="A28" s="38"/>
      <c r="B28" s="51" t="s">
        <v>26</v>
      </c>
      <c r="C28" s="85">
        <v>109860.79508000001</v>
      </c>
      <c r="D28" s="85">
        <v>86261.962210000012</v>
      </c>
      <c r="E28" s="85">
        <v>93349.876749999996</v>
      </c>
      <c r="F28" s="85">
        <v>128349.18458</v>
      </c>
      <c r="G28" s="85">
        <v>89396.753569999986</v>
      </c>
      <c r="H28" s="213">
        <v>85151.361009999906</v>
      </c>
      <c r="I28" s="212">
        <v>-4.7489337033652212</v>
      </c>
      <c r="J28" s="212">
        <v>95.251066296634775</v>
      </c>
      <c r="K28" s="212">
        <v>-30.348795076076996</v>
      </c>
      <c r="L28" s="119"/>
      <c r="M28" s="70"/>
      <c r="N28" s="70">
        <v>2019</v>
      </c>
      <c r="O28" s="70">
        <v>3</v>
      </c>
      <c r="P28" s="270">
        <v>33578835.780000001</v>
      </c>
      <c r="Q28" s="90">
        <v>43525</v>
      </c>
      <c r="R28" s="272">
        <v>33.101023070833335</v>
      </c>
    </row>
    <row r="29" spans="1:20" ht="15" x14ac:dyDescent="0.25">
      <c r="A29" s="38"/>
      <c r="B29" s="51" t="s">
        <v>58</v>
      </c>
      <c r="C29" s="52"/>
      <c r="D29" s="52">
        <v>-21.480668197254047</v>
      </c>
      <c r="E29" s="52">
        <v>8.2167323330123665</v>
      </c>
      <c r="F29" s="52">
        <v>37.492612790193114</v>
      </c>
      <c r="G29" s="52">
        <v>-30.348795076076996</v>
      </c>
      <c r="H29" s="223">
        <v>-4.7489337033652212</v>
      </c>
      <c r="I29" s="53"/>
      <c r="J29" s="53"/>
      <c r="K29" s="53"/>
      <c r="L29" s="119"/>
      <c r="M29" s="70"/>
      <c r="N29" s="70">
        <v>2019</v>
      </c>
      <c r="O29" s="70">
        <v>4</v>
      </c>
      <c r="P29" s="270">
        <v>30313191.370000005</v>
      </c>
      <c r="Q29" s="90">
        <v>43556</v>
      </c>
      <c r="R29" s="272">
        <v>33.181669917500002</v>
      </c>
    </row>
    <row r="30" spans="1:20" ht="12" customHeight="1" x14ac:dyDescent="0.25">
      <c r="A30" s="38"/>
      <c r="C30" s="54"/>
      <c r="D30" s="54"/>
      <c r="E30" s="54"/>
      <c r="F30" s="49"/>
      <c r="G30" s="49"/>
      <c r="H30" s="49"/>
      <c r="I30" s="55"/>
      <c r="J30" s="55"/>
      <c r="K30" s="55"/>
      <c r="L30" s="119"/>
      <c r="N30" s="70">
        <v>2019</v>
      </c>
      <c r="O30" s="70">
        <v>5</v>
      </c>
      <c r="P30" s="270">
        <v>32437913.43</v>
      </c>
      <c r="Q30" s="90">
        <v>43586</v>
      </c>
      <c r="R30" s="272">
        <v>33.215023384999995</v>
      </c>
    </row>
    <row r="31" spans="1:20" ht="12" customHeight="1" x14ac:dyDescent="0.25">
      <c r="A31" s="38"/>
      <c r="C31" s="54"/>
      <c r="D31" s="54"/>
      <c r="E31" s="54"/>
      <c r="F31" s="49"/>
      <c r="G31" s="49"/>
      <c r="H31" s="49"/>
      <c r="I31" s="55"/>
      <c r="J31" s="55"/>
      <c r="K31" s="55"/>
      <c r="L31" s="119"/>
      <c r="N31" s="70">
        <v>2019</v>
      </c>
      <c r="O31" s="70">
        <v>6</v>
      </c>
      <c r="P31" s="270">
        <v>27907515.610000003</v>
      </c>
      <c r="Q31" s="90">
        <v>43617</v>
      </c>
      <c r="R31" s="272">
        <v>32.89392027666667</v>
      </c>
    </row>
    <row r="32" spans="1:20" ht="14.25" customHeight="1" x14ac:dyDescent="0.25">
      <c r="A32" s="38"/>
      <c r="B32" s="56"/>
      <c r="C32" s="286" t="s">
        <v>62</v>
      </c>
      <c r="D32" s="286"/>
      <c r="E32" s="286"/>
      <c r="F32" s="286"/>
      <c r="G32" s="286"/>
      <c r="H32" s="286"/>
      <c r="I32" s="286"/>
      <c r="J32" s="286"/>
      <c r="K32" s="286"/>
      <c r="L32" s="94"/>
      <c r="N32" s="70">
        <v>2019</v>
      </c>
      <c r="O32" s="70">
        <v>7</v>
      </c>
      <c r="P32" s="270">
        <v>33099146.729999997</v>
      </c>
      <c r="Q32" s="90">
        <v>43647</v>
      </c>
      <c r="R32" s="272">
        <v>32.907219720000001</v>
      </c>
    </row>
    <row r="33" spans="1:29" ht="15" x14ac:dyDescent="0.25">
      <c r="A33" s="58"/>
      <c r="C33" s="286" t="s">
        <v>206</v>
      </c>
      <c r="D33" s="286"/>
      <c r="E33" s="286"/>
      <c r="F33" s="286"/>
      <c r="G33" s="286"/>
      <c r="H33" s="286"/>
      <c r="I33" s="286"/>
      <c r="J33" s="286"/>
      <c r="K33" s="286"/>
      <c r="L33" s="119"/>
      <c r="N33" s="70">
        <v>2019</v>
      </c>
      <c r="O33" s="70">
        <v>8</v>
      </c>
      <c r="P33" s="270">
        <v>34899791.270000003</v>
      </c>
      <c r="Q33" s="90">
        <v>43678</v>
      </c>
      <c r="R33" s="272">
        <v>32.987016892500002</v>
      </c>
    </row>
    <row r="34" spans="1:29" ht="15" x14ac:dyDescent="0.25">
      <c r="A34" s="58"/>
      <c r="C34" s="59"/>
      <c r="D34" s="59"/>
      <c r="E34" s="59"/>
      <c r="F34" s="60"/>
      <c r="G34" s="60"/>
      <c r="H34" s="60"/>
      <c r="I34" s="61"/>
      <c r="J34" s="61"/>
      <c r="K34" s="61"/>
      <c r="L34" s="119"/>
      <c r="N34" s="70">
        <v>2019</v>
      </c>
      <c r="O34" s="70">
        <v>9</v>
      </c>
      <c r="P34" s="270">
        <v>33939842.599999994</v>
      </c>
      <c r="Q34" s="90">
        <v>43709</v>
      </c>
      <c r="R34" s="272">
        <v>33.381853714166674</v>
      </c>
    </row>
    <row r="35" spans="1:29" ht="15" x14ac:dyDescent="0.25">
      <c r="A35" s="58"/>
      <c r="B35" s="2"/>
      <c r="C35" s="122"/>
      <c r="D35" s="122"/>
      <c r="E35" s="59"/>
      <c r="F35" s="60"/>
      <c r="G35" s="60"/>
      <c r="H35" s="60"/>
      <c r="I35" s="61"/>
      <c r="J35" s="61"/>
      <c r="K35" s="61"/>
      <c r="L35" s="119"/>
      <c r="N35" s="70">
        <v>2019</v>
      </c>
      <c r="O35" s="70">
        <v>10</v>
      </c>
      <c r="P35" s="270">
        <v>30394708.940000001</v>
      </c>
      <c r="Q35" s="90">
        <v>43739</v>
      </c>
      <c r="R35" s="272">
        <v>33.19437338416666</v>
      </c>
    </row>
    <row r="36" spans="1:29" ht="15" x14ac:dyDescent="0.25">
      <c r="A36" s="58"/>
      <c r="B36" s="2"/>
      <c r="C36" s="122"/>
      <c r="D36" s="122"/>
      <c r="E36" s="59"/>
      <c r="F36" s="60"/>
      <c r="G36" s="60"/>
      <c r="H36" s="60"/>
      <c r="I36" s="61"/>
      <c r="J36" s="61"/>
      <c r="K36" s="61"/>
      <c r="L36" s="119"/>
      <c r="N36" s="70">
        <v>2019</v>
      </c>
      <c r="O36" s="70">
        <v>11</v>
      </c>
      <c r="P36" s="270">
        <v>28451260.319999974</v>
      </c>
      <c r="Q36" s="90">
        <v>43770</v>
      </c>
      <c r="R36" s="272">
        <v>33.08243407416667</v>
      </c>
    </row>
    <row r="37" spans="1:29" ht="15" x14ac:dyDescent="0.25">
      <c r="A37" s="58"/>
      <c r="B37" s="2"/>
      <c r="C37" s="122"/>
      <c r="D37" s="122"/>
      <c r="E37" s="59"/>
      <c r="F37" s="60"/>
      <c r="G37" s="60"/>
      <c r="H37" s="60"/>
      <c r="I37" s="61"/>
      <c r="J37" s="61"/>
      <c r="K37" s="61"/>
      <c r="L37" s="119"/>
      <c r="N37" s="70">
        <v>2019</v>
      </c>
      <c r="O37" s="70">
        <v>12</v>
      </c>
      <c r="P37" s="270">
        <v>36172523.619999997</v>
      </c>
      <c r="Q37" s="90">
        <v>43800</v>
      </c>
      <c r="R37" s="272">
        <v>33.123057414166674</v>
      </c>
    </row>
    <row r="38" spans="1:29" ht="15" x14ac:dyDescent="0.25">
      <c r="A38" s="58"/>
      <c r="B38" s="2"/>
      <c r="C38" s="122"/>
      <c r="D38" s="122"/>
      <c r="E38" s="59"/>
      <c r="F38" s="60"/>
      <c r="G38" s="60"/>
      <c r="H38" s="60"/>
      <c r="I38" s="61"/>
      <c r="J38" s="61"/>
      <c r="K38" s="61"/>
      <c r="L38" s="119"/>
      <c r="N38" s="70">
        <v>2020</v>
      </c>
      <c r="O38" s="70">
        <v>1</v>
      </c>
      <c r="P38" s="270">
        <v>33928144.080000013</v>
      </c>
      <c r="Q38" s="90">
        <v>43831</v>
      </c>
      <c r="R38" s="272">
        <v>32.46918286333333</v>
      </c>
    </row>
    <row r="39" spans="1:29" ht="15" x14ac:dyDescent="0.25">
      <c r="A39" s="58"/>
      <c r="B39" s="2"/>
      <c r="C39" s="122"/>
      <c r="D39" s="122"/>
      <c r="E39" s="59"/>
      <c r="F39" s="60"/>
      <c r="G39" s="60"/>
      <c r="H39" s="60"/>
      <c r="I39" s="61"/>
      <c r="J39" s="61"/>
      <c r="K39" s="61"/>
      <c r="L39" s="119"/>
      <c r="N39" s="70">
        <v>2020</v>
      </c>
      <c r="O39" s="70">
        <v>2</v>
      </c>
      <c r="P39" s="270">
        <v>28585102.629999992</v>
      </c>
      <c r="Q39" s="90">
        <v>43862</v>
      </c>
      <c r="R39" s="272">
        <v>31.975664698333333</v>
      </c>
    </row>
    <row r="40" spans="1:29" ht="15" x14ac:dyDescent="0.25">
      <c r="A40" s="58"/>
      <c r="B40" s="2"/>
      <c r="C40" s="122"/>
      <c r="D40" s="122"/>
      <c r="E40" s="59"/>
      <c r="F40" s="60"/>
      <c r="G40" s="60"/>
      <c r="H40" s="60"/>
      <c r="I40" s="61"/>
      <c r="J40" s="61"/>
      <c r="K40" s="61"/>
      <c r="L40" s="119"/>
      <c r="N40" s="70">
        <v>2020</v>
      </c>
      <c r="O40" s="70">
        <v>3</v>
      </c>
      <c r="P40" s="270">
        <v>23748715.500000004</v>
      </c>
      <c r="Q40" s="90">
        <v>43891</v>
      </c>
      <c r="R40" s="272">
        <v>31.156488008333337</v>
      </c>
    </row>
    <row r="41" spans="1:29" ht="15" x14ac:dyDescent="0.25">
      <c r="A41" s="58"/>
      <c r="B41" s="2"/>
      <c r="C41" s="122"/>
      <c r="D41" s="122"/>
      <c r="E41" s="59"/>
      <c r="F41" s="60"/>
      <c r="G41" s="60"/>
      <c r="H41" s="60"/>
      <c r="I41" s="61"/>
      <c r="J41" s="61"/>
      <c r="K41" s="61"/>
      <c r="L41" s="119"/>
      <c r="N41" s="70">
        <v>2020</v>
      </c>
      <c r="O41" s="70">
        <v>4</v>
      </c>
      <c r="P41" s="270">
        <v>21143850.009999998</v>
      </c>
      <c r="Q41" s="90">
        <v>43922</v>
      </c>
      <c r="R41" s="272">
        <v>30.392376228333337</v>
      </c>
    </row>
    <row r="42" spans="1:29" ht="15" x14ac:dyDescent="0.25">
      <c r="A42" s="58"/>
      <c r="B42" s="2"/>
      <c r="C42" s="122"/>
      <c r="D42" s="122"/>
      <c r="E42" s="59"/>
      <c r="F42" s="60"/>
      <c r="G42" s="60"/>
      <c r="H42" s="60"/>
      <c r="I42" s="61"/>
      <c r="J42" s="61"/>
      <c r="K42" s="61"/>
      <c r="L42" s="119"/>
      <c r="N42" s="70">
        <v>2020</v>
      </c>
      <c r="O42" s="70">
        <v>5</v>
      </c>
      <c r="P42" s="270">
        <v>14684943.32</v>
      </c>
      <c r="Q42" s="90">
        <v>43952</v>
      </c>
      <c r="R42" s="272">
        <v>28.912962052499996</v>
      </c>
    </row>
    <row r="43" spans="1:29" ht="15" x14ac:dyDescent="0.25">
      <c r="A43" s="58"/>
      <c r="B43" s="2"/>
      <c r="C43" s="122"/>
      <c r="D43" s="122"/>
      <c r="E43" s="59"/>
      <c r="F43" s="60"/>
      <c r="G43" s="60"/>
      <c r="H43" s="60"/>
      <c r="I43" s="61"/>
      <c r="J43" s="61"/>
      <c r="K43" s="61"/>
      <c r="L43" s="119"/>
      <c r="N43" s="70">
        <v>2020</v>
      </c>
      <c r="O43" s="70">
        <v>6</v>
      </c>
      <c r="P43" s="270">
        <v>18243707.32</v>
      </c>
      <c r="Q43" s="90">
        <v>43983</v>
      </c>
      <c r="R43" s="272">
        <v>28.107644694999998</v>
      </c>
    </row>
    <row r="44" spans="1:29" ht="15" x14ac:dyDescent="0.25">
      <c r="A44" s="58"/>
      <c r="B44" s="2"/>
      <c r="C44" s="122"/>
      <c r="D44" s="122"/>
      <c r="E44" s="59"/>
      <c r="F44" s="60"/>
      <c r="G44" s="60"/>
      <c r="H44" s="60"/>
      <c r="I44" s="61"/>
      <c r="J44" s="61"/>
      <c r="K44" s="61"/>
      <c r="L44" s="119"/>
      <c r="N44" s="70">
        <v>2020</v>
      </c>
      <c r="O44" s="70">
        <v>7</v>
      </c>
      <c r="P44" s="270">
        <v>23284972.699999999</v>
      </c>
      <c r="Q44" s="90">
        <v>44013</v>
      </c>
      <c r="R44" s="272">
        <v>27.289796859166664</v>
      </c>
    </row>
    <row r="45" spans="1:29" ht="15" x14ac:dyDescent="0.25">
      <c r="A45" s="58"/>
      <c r="B45" s="51"/>
      <c r="C45" s="76"/>
      <c r="D45" s="76"/>
      <c r="E45" s="60"/>
      <c r="F45" s="60"/>
      <c r="G45" s="60"/>
      <c r="H45" s="60"/>
      <c r="I45" s="64"/>
      <c r="J45" s="64"/>
      <c r="K45" s="64"/>
      <c r="L45" s="119"/>
      <c r="N45" s="70">
        <v>2020</v>
      </c>
      <c r="O45" s="70">
        <v>8</v>
      </c>
      <c r="P45" s="270">
        <v>21285138.789999999</v>
      </c>
      <c r="Q45" s="90">
        <v>44044</v>
      </c>
      <c r="R45" s="272">
        <v>26.15524248583333</v>
      </c>
    </row>
    <row r="46" spans="1:29" ht="15" x14ac:dyDescent="0.25">
      <c r="A46" s="167" t="s">
        <v>124</v>
      </c>
      <c r="B46" s="51"/>
      <c r="C46" s="76"/>
      <c r="D46" s="76"/>
      <c r="E46" s="60"/>
      <c r="F46" s="60"/>
      <c r="G46" s="60"/>
      <c r="H46" s="60"/>
      <c r="I46" s="64"/>
      <c r="J46" s="64"/>
      <c r="K46" s="64"/>
      <c r="L46" s="119"/>
      <c r="N46" s="70">
        <v>2020</v>
      </c>
      <c r="O46" s="70">
        <v>9</v>
      </c>
      <c r="P46" s="270">
        <v>19888943.070000004</v>
      </c>
      <c r="Q46" s="90">
        <v>44075</v>
      </c>
      <c r="R46" s="272">
        <v>24.984334191666662</v>
      </c>
    </row>
    <row r="47" spans="1:29" s="68" customFormat="1" ht="15" x14ac:dyDescent="0.25">
      <c r="A47" s="169" t="s">
        <v>221</v>
      </c>
      <c r="B47" s="51"/>
      <c r="C47" s="76"/>
      <c r="D47" s="76"/>
      <c r="E47" s="60"/>
      <c r="F47" s="60"/>
      <c r="G47" s="60"/>
      <c r="H47" s="60"/>
      <c r="I47" s="64"/>
      <c r="J47" s="64"/>
      <c r="K47" s="64"/>
      <c r="L47" s="119"/>
      <c r="M47" s="70"/>
      <c r="N47" s="70">
        <v>2020</v>
      </c>
      <c r="O47" s="70">
        <v>10</v>
      </c>
      <c r="P47" s="270">
        <v>24071395.22000001</v>
      </c>
      <c r="Q47" s="90">
        <v>44105</v>
      </c>
      <c r="R47" s="272">
        <v>24.457391381666664</v>
      </c>
      <c r="S47" s="70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29" s="68" customFormat="1" ht="15" x14ac:dyDescent="0.25">
      <c r="A48" s="168"/>
      <c r="B48" s="7"/>
      <c r="C48" s="7"/>
      <c r="D48" s="7"/>
      <c r="E48" s="65"/>
      <c r="F48" s="65"/>
      <c r="G48" s="65"/>
      <c r="H48" s="65"/>
      <c r="I48" s="65"/>
      <c r="J48" s="65"/>
      <c r="K48" s="65"/>
      <c r="L48" s="125"/>
      <c r="M48" s="70"/>
      <c r="N48" s="70">
        <v>2020</v>
      </c>
      <c r="O48" s="70">
        <v>11</v>
      </c>
      <c r="P48" s="270">
        <v>25129923.659999978</v>
      </c>
      <c r="Q48" s="90">
        <v>44136</v>
      </c>
      <c r="R48" s="272">
        <v>24.180613326666663</v>
      </c>
      <c r="S48" s="70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s="68" customFormat="1" ht="15" x14ac:dyDescent="0.25">
      <c r="A49" s="1"/>
      <c r="B49" s="1"/>
      <c r="C49" s="1"/>
      <c r="D49" s="1"/>
      <c r="E49" s="1"/>
      <c r="F49" s="67"/>
      <c r="G49" s="67"/>
      <c r="H49" s="67"/>
      <c r="I49" s="67"/>
      <c r="J49" s="67"/>
      <c r="K49" s="67"/>
      <c r="L49" s="67"/>
      <c r="M49" s="70"/>
      <c r="N49" s="70">
        <v>2020</v>
      </c>
      <c r="O49" s="70">
        <v>12</v>
      </c>
      <c r="P49" s="270">
        <v>30890081.419999994</v>
      </c>
      <c r="Q49" s="90">
        <v>44166</v>
      </c>
      <c r="R49" s="272">
        <v>23.740409809999992</v>
      </c>
      <c r="S49" s="70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:29" s="68" customFormat="1" ht="15" x14ac:dyDescent="0.25">
      <c r="A50" s="1"/>
      <c r="B50" s="1"/>
      <c r="C50" s="1"/>
      <c r="D50" s="1"/>
      <c r="E50" s="1"/>
      <c r="F50" s="67"/>
      <c r="G50" s="67"/>
      <c r="H50" s="67"/>
      <c r="I50" s="67"/>
      <c r="J50" s="67"/>
      <c r="K50" s="67"/>
      <c r="L50" s="67"/>
      <c r="M50" s="70"/>
      <c r="N50" s="70">
        <v>2021</v>
      </c>
      <c r="O50" s="70">
        <v>1</v>
      </c>
      <c r="P50" s="270">
        <v>26935559.109999988</v>
      </c>
      <c r="Q50" s="90">
        <v>44197</v>
      </c>
      <c r="R50" s="272">
        <v>23.157694395833328</v>
      </c>
      <c r="S50" s="70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 s="68" customFormat="1" ht="15" x14ac:dyDescent="0.25">
      <c r="A51" s="1"/>
      <c r="C51" s="70"/>
      <c r="D51" s="1"/>
      <c r="E51" s="1"/>
      <c r="F51" s="104"/>
      <c r="G51" s="104"/>
      <c r="H51" s="104"/>
      <c r="I51" s="104"/>
      <c r="J51" s="67"/>
      <c r="K51" s="67"/>
      <c r="L51" s="67"/>
      <c r="M51" s="70"/>
      <c r="N51" s="70">
        <v>2021</v>
      </c>
      <c r="O51" s="70">
        <v>2</v>
      </c>
      <c r="P51" s="270">
        <v>31442812.65000001</v>
      </c>
      <c r="Q51" s="90">
        <v>44228</v>
      </c>
      <c r="R51" s="272">
        <v>23.395836897499997</v>
      </c>
      <c r="S51" s="70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29" s="68" customFormat="1" ht="15" x14ac:dyDescent="0.25">
      <c r="A52" s="2"/>
      <c r="D52" s="2"/>
      <c r="E52" s="2"/>
      <c r="F52" s="82"/>
      <c r="G52" s="82"/>
      <c r="H52" s="82"/>
      <c r="I52" s="82"/>
      <c r="J52" s="82"/>
      <c r="K52" s="82"/>
      <c r="L52" s="82"/>
      <c r="M52" s="70"/>
      <c r="N52" s="70">
        <v>2021</v>
      </c>
      <c r="O52" s="70">
        <v>3</v>
      </c>
      <c r="P52" s="270">
        <v>34971504.990000002</v>
      </c>
      <c r="Q52" s="90">
        <v>44256</v>
      </c>
      <c r="R52" s="272">
        <v>24.331069354999993</v>
      </c>
      <c r="S52" s="70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29" s="68" customFormat="1" ht="15" x14ac:dyDescent="0.25">
      <c r="A53" s="2"/>
      <c r="D53" s="2"/>
      <c r="E53" s="2"/>
      <c r="F53" s="82"/>
      <c r="G53" s="82"/>
      <c r="H53" s="82"/>
      <c r="I53" s="82"/>
      <c r="J53" s="82"/>
      <c r="K53" s="82"/>
      <c r="L53" s="82"/>
      <c r="M53" s="70"/>
      <c r="N53" s="70">
        <v>2021</v>
      </c>
      <c r="O53" s="70">
        <v>4</v>
      </c>
      <c r="P53" s="270">
        <v>32845622.29000001</v>
      </c>
      <c r="Q53" s="90">
        <v>44287</v>
      </c>
      <c r="R53" s="272">
        <v>25.306217044999997</v>
      </c>
      <c r="S53" s="70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29" s="68" customFormat="1" ht="15" x14ac:dyDescent="0.25">
      <c r="A54" s="2"/>
      <c r="D54" s="2"/>
      <c r="E54" s="2"/>
      <c r="F54" s="82"/>
      <c r="G54" s="82"/>
      <c r="H54" s="82"/>
      <c r="I54" s="82"/>
      <c r="J54" s="82"/>
      <c r="K54" s="82"/>
      <c r="L54" s="82"/>
      <c r="M54" s="70"/>
      <c r="N54" s="70">
        <v>2021</v>
      </c>
      <c r="O54" s="70">
        <v>5</v>
      </c>
      <c r="P54" s="270">
        <v>22440598.690000005</v>
      </c>
      <c r="Q54" s="90">
        <v>44317</v>
      </c>
      <c r="R54" s="272">
        <v>25.952521659166663</v>
      </c>
      <c r="S54" s="70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29" s="68" customFormat="1" ht="15" x14ac:dyDescent="0.25">
      <c r="A55" s="2"/>
      <c r="D55" s="2"/>
      <c r="E55" s="2"/>
      <c r="F55" s="82"/>
      <c r="G55" s="82"/>
      <c r="H55" s="82"/>
      <c r="I55" s="82"/>
      <c r="J55" s="82"/>
      <c r="K55" s="82"/>
      <c r="L55" s="82"/>
      <c r="M55" s="70"/>
      <c r="N55" s="70">
        <v>2021</v>
      </c>
      <c r="O55" s="70">
        <v>6</v>
      </c>
      <c r="P55" s="270">
        <v>32140525.810000002</v>
      </c>
      <c r="Q55" s="90">
        <v>44348</v>
      </c>
      <c r="R55" s="272">
        <v>27.110589866666665</v>
      </c>
      <c r="S55" s="70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29" s="68" customFormat="1" ht="15" x14ac:dyDescent="0.25">
      <c r="A56" s="2"/>
      <c r="D56" s="2"/>
      <c r="E56" s="2"/>
      <c r="F56" s="82"/>
      <c r="G56" s="82"/>
      <c r="H56" s="82"/>
      <c r="I56" s="82"/>
      <c r="J56" s="82"/>
      <c r="K56" s="82"/>
      <c r="L56" s="82"/>
      <c r="M56" s="70"/>
      <c r="N56" s="70">
        <v>2021</v>
      </c>
      <c r="O56" s="70">
        <v>7</v>
      </c>
      <c r="P56" s="270">
        <v>36361691.280000009</v>
      </c>
      <c r="Q56" s="90">
        <v>44378</v>
      </c>
      <c r="R56" s="272">
        <v>28.200316415000007</v>
      </c>
      <c r="S56" s="70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29" s="68" customFormat="1" ht="15" x14ac:dyDescent="0.25">
      <c r="A57" s="2"/>
      <c r="D57" s="2"/>
      <c r="E57" s="2"/>
      <c r="F57" s="82"/>
      <c r="G57" s="82"/>
      <c r="H57" s="82"/>
      <c r="I57" s="82"/>
      <c r="J57" s="82"/>
      <c r="K57" s="82"/>
      <c r="L57" s="82"/>
      <c r="M57" s="70"/>
      <c r="N57" s="70">
        <v>2021</v>
      </c>
      <c r="O57" s="70">
        <v>8</v>
      </c>
      <c r="P57" s="270">
        <v>41294716.249999993</v>
      </c>
      <c r="Q57" s="90">
        <v>44409</v>
      </c>
      <c r="R57" s="272">
        <v>29.867781203333333</v>
      </c>
      <c r="S57" s="70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s="68" customFormat="1" ht="15" x14ac:dyDescent="0.25">
      <c r="A58" s="2"/>
      <c r="D58" s="2"/>
      <c r="E58" s="2"/>
      <c r="F58" s="82"/>
      <c r="G58" s="82"/>
      <c r="H58" s="82"/>
      <c r="I58" s="82"/>
      <c r="J58" s="82"/>
      <c r="K58" s="82"/>
      <c r="L58" s="82"/>
      <c r="M58" s="70"/>
      <c r="N58" s="70">
        <v>2021</v>
      </c>
      <c r="O58" s="70">
        <v>9</v>
      </c>
      <c r="P58" s="270">
        <v>38326943.659999989</v>
      </c>
      <c r="Q58" s="90">
        <v>44440</v>
      </c>
      <c r="R58" s="272">
        <v>31.404281252499999</v>
      </c>
      <c r="S58" s="70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29" s="68" customFormat="1" ht="15" x14ac:dyDescent="0.25">
      <c r="A59" s="2"/>
      <c r="D59" s="2"/>
      <c r="E59" s="2"/>
      <c r="F59" s="82"/>
      <c r="G59" s="82"/>
      <c r="H59" s="82"/>
      <c r="I59" s="82"/>
      <c r="J59" s="82"/>
      <c r="K59" s="82"/>
      <c r="L59" s="82"/>
      <c r="M59" s="70"/>
      <c r="N59" s="70">
        <v>2021</v>
      </c>
      <c r="O59" s="70">
        <v>10</v>
      </c>
      <c r="P59" s="270">
        <v>38552229.160000019</v>
      </c>
      <c r="Q59" s="90">
        <v>44470</v>
      </c>
      <c r="R59" s="272">
        <v>32.61101741416666</v>
      </c>
      <c r="S59" s="70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29" s="68" customFormat="1" ht="15" x14ac:dyDescent="0.25">
      <c r="A60" s="2"/>
      <c r="D60" s="2"/>
      <c r="E60" s="2"/>
      <c r="F60" s="82"/>
      <c r="G60" s="82"/>
      <c r="H60" s="82"/>
      <c r="I60" s="82"/>
      <c r="J60" s="82"/>
      <c r="K60" s="82"/>
      <c r="L60" s="82"/>
      <c r="M60" s="70"/>
      <c r="N60" s="70">
        <v>2021</v>
      </c>
      <c r="O60" s="70">
        <v>11</v>
      </c>
      <c r="P60" s="270">
        <v>46273172.600000009</v>
      </c>
      <c r="Q60" s="90">
        <v>44501</v>
      </c>
      <c r="R60" s="272">
        <v>34.372954825833332</v>
      </c>
      <c r="S60" s="70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s="68" customFormat="1" ht="15" x14ac:dyDescent="0.25">
      <c r="A61" s="2"/>
      <c r="D61" s="2"/>
      <c r="E61" s="2"/>
      <c r="F61" s="82"/>
      <c r="G61" s="82"/>
      <c r="H61" s="82"/>
      <c r="I61" s="82"/>
      <c r="J61" s="82"/>
      <c r="K61" s="82"/>
      <c r="L61" s="82"/>
      <c r="M61" s="70"/>
      <c r="N61" s="70">
        <v>2021</v>
      </c>
      <c r="O61" s="70">
        <v>12</v>
      </c>
      <c r="P61" s="270">
        <v>43054179.909999974</v>
      </c>
      <c r="Q61" s="90">
        <v>44531</v>
      </c>
      <c r="R61" s="272">
        <v>35.3866297</v>
      </c>
      <c r="S61" s="70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29" s="68" customFormat="1" ht="15" x14ac:dyDescent="0.25">
      <c r="A62" s="2"/>
      <c r="D62" s="2"/>
      <c r="E62" s="2"/>
      <c r="F62" s="82"/>
      <c r="G62" s="82"/>
      <c r="H62" s="82"/>
      <c r="I62" s="82"/>
      <c r="J62" s="82"/>
      <c r="K62" s="82"/>
      <c r="L62" s="82"/>
      <c r="M62" s="89"/>
      <c r="N62" s="70">
        <v>2022</v>
      </c>
      <c r="O62" s="70">
        <v>1</v>
      </c>
      <c r="P62" s="270">
        <v>43707589.750000015</v>
      </c>
      <c r="Q62" s="90">
        <v>44562</v>
      </c>
      <c r="R62" s="272">
        <v>36.784298920000005</v>
      </c>
      <c r="S62" s="70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29" s="68" customFormat="1" ht="15" x14ac:dyDescent="0.25">
      <c r="A63" s="2"/>
      <c r="D63" s="2"/>
      <c r="E63" s="2"/>
      <c r="F63" s="82"/>
      <c r="G63" s="82"/>
      <c r="H63" s="82"/>
      <c r="I63" s="82"/>
      <c r="J63" s="82"/>
      <c r="K63" s="82"/>
      <c r="L63" s="82"/>
      <c r="M63" s="89"/>
      <c r="N63" s="70">
        <v>2022</v>
      </c>
      <c r="O63" s="70">
        <v>2</v>
      </c>
      <c r="P63" s="270">
        <v>42752103.389999986</v>
      </c>
      <c r="Q63" s="90">
        <v>44593</v>
      </c>
      <c r="R63" s="272">
        <v>37.726739815000002</v>
      </c>
      <c r="S63" s="70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29" s="68" customFormat="1" ht="15" x14ac:dyDescent="0.25">
      <c r="A64" s="2"/>
      <c r="D64" s="2"/>
      <c r="E64" s="2"/>
      <c r="F64" s="82"/>
      <c r="G64" s="82"/>
      <c r="H64" s="82"/>
      <c r="I64" s="82"/>
      <c r="J64" s="82"/>
      <c r="K64" s="82"/>
      <c r="L64" s="82"/>
      <c r="M64" s="89"/>
      <c r="N64" s="70">
        <v>2022</v>
      </c>
      <c r="O64" s="70">
        <v>3</v>
      </c>
      <c r="P64" s="270">
        <v>41889491.439999998</v>
      </c>
      <c r="Q64" s="90">
        <v>44621</v>
      </c>
      <c r="R64" s="272">
        <v>38.303238685833335</v>
      </c>
      <c r="S64" s="70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 s="68" customFormat="1" ht="15" x14ac:dyDescent="0.25">
      <c r="A65" s="2"/>
      <c r="D65" s="2"/>
      <c r="E65" s="2"/>
      <c r="F65" s="82"/>
      <c r="G65" s="82"/>
      <c r="H65" s="82"/>
      <c r="I65" s="82"/>
      <c r="J65" s="82"/>
      <c r="K65" s="82"/>
      <c r="L65" s="82"/>
      <c r="M65" s="89"/>
      <c r="N65" s="70">
        <v>2022</v>
      </c>
      <c r="O65" s="70">
        <v>4</v>
      </c>
      <c r="P65" s="270">
        <v>34668335.559999995</v>
      </c>
      <c r="Q65" s="90">
        <v>44652</v>
      </c>
      <c r="R65" s="272">
        <v>38.455131458333334</v>
      </c>
      <c r="S65" s="70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 s="68" customFormat="1" ht="15" x14ac:dyDescent="0.25">
      <c r="A66" s="2"/>
      <c r="D66" s="2"/>
      <c r="E66" s="2"/>
      <c r="F66" s="82"/>
      <c r="G66" s="82"/>
      <c r="H66" s="82"/>
      <c r="I66" s="82"/>
      <c r="J66" s="82"/>
      <c r="K66" s="82"/>
      <c r="L66" s="82"/>
      <c r="M66" s="89"/>
      <c r="N66" s="70">
        <v>2022</v>
      </c>
      <c r="O66" s="70">
        <v>5</v>
      </c>
      <c r="P66" s="270">
        <v>36485608.780000001</v>
      </c>
      <c r="Q66" s="90">
        <v>44682</v>
      </c>
      <c r="R66" s="272">
        <v>39.625548965833339</v>
      </c>
      <c r="S66" s="70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 s="68" customFormat="1" ht="15" x14ac:dyDescent="0.25">
      <c r="A67" s="2"/>
      <c r="D67" s="2"/>
      <c r="E67" s="2"/>
      <c r="F67" s="82"/>
      <c r="G67" s="82"/>
      <c r="H67" s="82"/>
      <c r="I67" s="82"/>
      <c r="J67" s="82"/>
      <c r="K67" s="82"/>
      <c r="L67" s="82"/>
      <c r="M67" s="89"/>
      <c r="N67" s="70">
        <v>2022</v>
      </c>
      <c r="O67" s="70">
        <v>6</v>
      </c>
      <c r="P67" s="270">
        <v>42817515.309999973</v>
      </c>
      <c r="Q67" s="90">
        <v>44713</v>
      </c>
      <c r="R67" s="272">
        <v>40.515298090833326</v>
      </c>
      <c r="S67" s="70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 s="68" customFormat="1" ht="15" x14ac:dyDescent="0.25">
      <c r="A68" s="2"/>
      <c r="D68" s="2"/>
      <c r="E68" s="2"/>
      <c r="F68" s="82"/>
      <c r="G68" s="82"/>
      <c r="H68" s="82"/>
      <c r="I68" s="82"/>
      <c r="J68" s="82"/>
      <c r="K68" s="82"/>
      <c r="L68" s="82"/>
      <c r="M68" s="89"/>
      <c r="N68" s="70">
        <v>2022</v>
      </c>
      <c r="O68" s="70">
        <v>7</v>
      </c>
      <c r="P68" s="270">
        <v>19856227.090000011</v>
      </c>
      <c r="Q68" s="90">
        <v>44743</v>
      </c>
      <c r="R68" s="272">
        <v>39.139842741666669</v>
      </c>
      <c r="S68" s="70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 s="68" customFormat="1" ht="15" x14ac:dyDescent="0.25">
      <c r="A69" s="2"/>
      <c r="D69" s="2"/>
      <c r="E69" s="2"/>
      <c r="F69" s="82"/>
      <c r="G69" s="82"/>
      <c r="H69" s="82"/>
      <c r="I69" s="82"/>
      <c r="J69" s="82"/>
      <c r="K69" s="82"/>
      <c r="L69" s="82"/>
      <c r="M69" s="89"/>
      <c r="N69" s="70">
        <v>2022</v>
      </c>
      <c r="O69" s="70">
        <v>8</v>
      </c>
      <c r="P69" s="270">
        <v>45965368.379999988</v>
      </c>
      <c r="Q69" s="90">
        <v>44774</v>
      </c>
      <c r="R69" s="272">
        <v>39.529063752500001</v>
      </c>
      <c r="S69" s="70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 s="68" customFormat="1" ht="15" x14ac:dyDescent="0.25">
      <c r="A70" s="2"/>
      <c r="D70" s="2"/>
      <c r="E70" s="2"/>
      <c r="F70" s="82"/>
      <c r="G70" s="82"/>
      <c r="H70" s="82"/>
      <c r="I70" s="82"/>
      <c r="J70" s="82"/>
      <c r="K70" s="82"/>
      <c r="L70" s="82"/>
      <c r="M70" s="89"/>
      <c r="N70" s="70">
        <v>2022</v>
      </c>
      <c r="O70" s="70">
        <v>9</v>
      </c>
      <c r="P70" s="270">
        <v>39638719.350000009</v>
      </c>
      <c r="Q70" s="90">
        <v>44805</v>
      </c>
      <c r="R70" s="272">
        <v>39.63837839333334</v>
      </c>
      <c r="S70" s="70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 s="68" customFormat="1" ht="15" x14ac:dyDescent="0.25">
      <c r="A71" s="2"/>
      <c r="D71" s="2"/>
      <c r="E71" s="2"/>
      <c r="F71" s="82"/>
      <c r="G71" s="82"/>
      <c r="H71" s="82"/>
      <c r="I71" s="82"/>
      <c r="J71" s="82"/>
      <c r="K71" s="82"/>
      <c r="L71" s="82"/>
      <c r="M71" s="89"/>
      <c r="N71" s="70">
        <v>2022</v>
      </c>
      <c r="O71" s="70">
        <v>10</v>
      </c>
      <c r="P71" s="270">
        <v>32786962.169999983</v>
      </c>
      <c r="Q71" s="90">
        <v>44835</v>
      </c>
      <c r="R71" s="272">
        <v>39.157939477499994</v>
      </c>
      <c r="S71" s="70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 s="68" customFormat="1" ht="15" x14ac:dyDescent="0.25">
      <c r="A72" s="2"/>
      <c r="D72" s="2"/>
      <c r="E72" s="2"/>
      <c r="F72" s="82"/>
      <c r="G72" s="82"/>
      <c r="H72" s="82"/>
      <c r="I72" s="82"/>
      <c r="J72" s="82"/>
      <c r="K72" s="82"/>
      <c r="L72" s="82"/>
      <c r="M72" s="89"/>
      <c r="N72" s="70">
        <v>2022</v>
      </c>
      <c r="O72" s="70">
        <v>11</v>
      </c>
      <c r="P72" s="270">
        <v>32957073.059999995</v>
      </c>
      <c r="Q72" s="90">
        <v>44866</v>
      </c>
      <c r="R72" s="272">
        <v>38.048264515833331</v>
      </c>
      <c r="S72" s="70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spans="1:29" s="68" customFormat="1" ht="15" x14ac:dyDescent="0.25">
      <c r="A73" s="2"/>
      <c r="D73" s="2"/>
      <c r="E73" s="2"/>
      <c r="F73" s="82"/>
      <c r="G73" s="82"/>
      <c r="H73" s="82"/>
      <c r="I73" s="82"/>
      <c r="J73" s="82"/>
      <c r="K73" s="82"/>
      <c r="L73" s="82"/>
      <c r="M73" s="89"/>
      <c r="N73" s="70">
        <v>2022</v>
      </c>
      <c r="O73" s="70">
        <v>12</v>
      </c>
      <c r="P73" s="270">
        <v>30697828.68</v>
      </c>
      <c r="Q73" s="90">
        <v>44896</v>
      </c>
      <c r="R73" s="272">
        <v>37.018568579999993</v>
      </c>
      <c r="S73" s="70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spans="1:29" s="68" customFormat="1" ht="15" x14ac:dyDescent="0.25">
      <c r="A74" s="2"/>
      <c r="D74" s="2"/>
      <c r="E74" s="2"/>
      <c r="F74" s="82"/>
      <c r="G74" s="82"/>
      <c r="H74" s="82"/>
      <c r="I74" s="82"/>
      <c r="J74" s="82"/>
      <c r="K74" s="82"/>
      <c r="L74" s="82"/>
      <c r="M74" s="89"/>
      <c r="N74" s="70">
        <v>2023</v>
      </c>
      <c r="O74" s="70">
        <v>1</v>
      </c>
      <c r="P74" s="270">
        <v>30159067.949999999</v>
      </c>
      <c r="Q74" s="90">
        <v>44927</v>
      </c>
      <c r="R74" s="272">
        <v>35.889525096666659</v>
      </c>
      <c r="S74" s="70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 s="68" customFormat="1" ht="15" x14ac:dyDescent="0.25">
      <c r="A75" s="2"/>
      <c r="D75" s="2"/>
      <c r="E75" s="2"/>
      <c r="F75" s="82"/>
      <c r="G75" s="82"/>
      <c r="H75" s="82"/>
      <c r="I75" s="82"/>
      <c r="J75" s="82"/>
      <c r="K75" s="82"/>
      <c r="L75" s="82"/>
      <c r="M75" s="89"/>
      <c r="N75" s="70">
        <v>2023</v>
      </c>
      <c r="O75" s="70">
        <v>2</v>
      </c>
      <c r="P75" s="270">
        <v>27404619.319999993</v>
      </c>
      <c r="Q75" s="90">
        <v>44958</v>
      </c>
      <c r="R75" s="272">
        <v>34.610568090833326</v>
      </c>
      <c r="S75" s="70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spans="1:29" s="68" customFormat="1" ht="15" x14ac:dyDescent="0.25">
      <c r="A76" s="2"/>
      <c r="D76" s="2"/>
      <c r="E76" s="2"/>
      <c r="F76" s="82"/>
      <c r="G76" s="82"/>
      <c r="H76" s="82"/>
      <c r="I76" s="82"/>
      <c r="J76" s="82"/>
      <c r="K76" s="82"/>
      <c r="L76" s="82"/>
      <c r="M76" s="89"/>
      <c r="N76" s="70">
        <v>2023</v>
      </c>
      <c r="O76" s="70">
        <v>3</v>
      </c>
      <c r="P76" s="270">
        <v>31833066.299999993</v>
      </c>
      <c r="Q76" s="90">
        <v>44986</v>
      </c>
      <c r="R76" s="272">
        <v>33.772532662499991</v>
      </c>
      <c r="S76" s="70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 s="68" customFormat="1" ht="15" x14ac:dyDescent="0.25">
      <c r="A77" s="2"/>
      <c r="D77" s="2"/>
      <c r="E77" s="2"/>
      <c r="F77" s="82"/>
      <c r="G77" s="82"/>
      <c r="H77" s="82"/>
      <c r="I77" s="82"/>
      <c r="J77" s="82"/>
      <c r="K77" s="82"/>
      <c r="L77" s="82"/>
      <c r="M77" s="89"/>
      <c r="N77" s="70">
        <v>2023</v>
      </c>
      <c r="O77" s="70">
        <v>4</v>
      </c>
      <c r="P77" s="270">
        <v>25529228.299999997</v>
      </c>
      <c r="Q77" s="90">
        <v>45017</v>
      </c>
      <c r="R77" s="272">
        <v>33.010940390833326</v>
      </c>
      <c r="S77" s="70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29" s="68" customFormat="1" ht="15" x14ac:dyDescent="0.25">
      <c r="A78" s="2"/>
      <c r="D78" s="2"/>
      <c r="E78" s="2"/>
      <c r="F78" s="82"/>
      <c r="G78" s="82"/>
      <c r="H78" s="82"/>
      <c r="I78" s="82"/>
      <c r="J78" s="82"/>
      <c r="K78" s="82"/>
      <c r="L78" s="82"/>
      <c r="M78" s="89"/>
      <c r="N78" s="70">
        <v>2023</v>
      </c>
      <c r="O78" s="70">
        <v>5</v>
      </c>
      <c r="P78" s="270">
        <v>32888192.569999997</v>
      </c>
      <c r="Q78" s="90">
        <v>45047</v>
      </c>
      <c r="R78" s="272">
        <v>32.711155706666666</v>
      </c>
      <c r="S78" s="70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29" s="68" customFormat="1" ht="15" x14ac:dyDescent="0.25">
      <c r="A79" s="2"/>
      <c r="D79" s="2"/>
      <c r="E79" s="2"/>
      <c r="F79" s="82"/>
      <c r="G79" s="82"/>
      <c r="H79" s="82"/>
      <c r="I79" s="82"/>
      <c r="J79" s="82"/>
      <c r="K79" s="82"/>
      <c r="L79" s="82"/>
      <c r="M79" s="89"/>
      <c r="N79" s="70">
        <v>2023</v>
      </c>
      <c r="O79" s="70">
        <v>6</v>
      </c>
      <c r="P79" s="270">
        <v>28099928.859999996</v>
      </c>
      <c r="Q79" s="90">
        <v>45078</v>
      </c>
      <c r="R79" s="272">
        <v>31.484690169166665</v>
      </c>
      <c r="S79" s="70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 s="68" customFormat="1" ht="15" x14ac:dyDescent="0.25">
      <c r="A80" s="2"/>
      <c r="D80" s="2"/>
      <c r="E80" s="2"/>
      <c r="F80" s="82"/>
      <c r="G80" s="82"/>
      <c r="H80" s="82"/>
      <c r="I80" s="82"/>
      <c r="J80" s="82"/>
      <c r="K80" s="82"/>
      <c r="L80" s="82"/>
      <c r="M80" s="89"/>
      <c r="N80" s="70">
        <v>2023</v>
      </c>
      <c r="O80" s="70">
        <v>7</v>
      </c>
      <c r="P80" s="270">
        <v>24301746.54999999</v>
      </c>
      <c r="Q80" s="90">
        <v>45108</v>
      </c>
      <c r="R80" s="272">
        <v>31.855150124166666</v>
      </c>
      <c r="S80" s="70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s="68" customFormat="1" ht="15" x14ac:dyDescent="0.25">
      <c r="A81" s="2"/>
      <c r="D81" s="2"/>
      <c r="E81" s="2"/>
      <c r="F81" s="82"/>
      <c r="G81" s="82"/>
      <c r="H81" s="82"/>
      <c r="I81" s="82"/>
      <c r="J81" s="82"/>
      <c r="K81" s="82"/>
      <c r="L81" s="82"/>
      <c r="M81" s="70"/>
      <c r="N81" s="70">
        <v>2023</v>
      </c>
      <c r="O81" s="70">
        <v>8</v>
      </c>
      <c r="P81" s="270">
        <v>29383685.359999996</v>
      </c>
      <c r="Q81" s="90">
        <v>45139</v>
      </c>
      <c r="R81" s="272">
        <v>30.473343205833331</v>
      </c>
      <c r="S81" s="70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 s="68" customFormat="1" ht="15" x14ac:dyDescent="0.25">
      <c r="A82" s="2"/>
      <c r="D82" s="2"/>
      <c r="E82" s="2"/>
      <c r="F82" s="82"/>
      <c r="G82" s="82"/>
      <c r="H82" s="82"/>
      <c r="I82" s="82"/>
      <c r="J82" s="82"/>
      <c r="K82" s="82"/>
      <c r="L82" s="82"/>
      <c r="M82" s="70"/>
      <c r="N82" s="70">
        <v>2023</v>
      </c>
      <c r="O82" s="70">
        <v>9</v>
      </c>
      <c r="P82" s="270">
        <v>20330330.100000001</v>
      </c>
      <c r="Q82" s="90">
        <v>45170</v>
      </c>
      <c r="R82" s="272">
        <v>28.864310768333329</v>
      </c>
      <c r="S82" s="70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29" s="68" customFormat="1" ht="15" x14ac:dyDescent="0.25">
      <c r="A83" s="2"/>
      <c r="D83" s="2"/>
      <c r="E83" s="2"/>
      <c r="F83" s="82"/>
      <c r="G83" s="82"/>
      <c r="H83" s="82"/>
      <c r="I83" s="82"/>
      <c r="J83" s="82"/>
      <c r="K83" s="82"/>
      <c r="L83" s="82"/>
      <c r="M83" s="70"/>
      <c r="N83" s="70">
        <v>2023</v>
      </c>
      <c r="O83" s="70">
        <v>10</v>
      </c>
      <c r="P83" s="270">
        <v>26229844.109999988</v>
      </c>
      <c r="Q83" s="90">
        <v>45200</v>
      </c>
      <c r="R83" s="272">
        <v>28.317884263333333</v>
      </c>
      <c r="S83" s="70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 s="68" customFormat="1" ht="15" x14ac:dyDescent="0.25">
      <c r="A84" s="2"/>
      <c r="D84" s="2"/>
      <c r="E84" s="2"/>
      <c r="F84" s="82"/>
      <c r="G84" s="82"/>
      <c r="H84" s="82"/>
      <c r="I84" s="82"/>
      <c r="J84" s="82"/>
      <c r="K84" s="82"/>
      <c r="L84" s="82"/>
      <c r="M84" s="70"/>
      <c r="N84" s="70">
        <v>2023</v>
      </c>
      <c r="O84" s="70">
        <v>11</v>
      </c>
      <c r="P84" s="270">
        <v>23187916.98</v>
      </c>
      <c r="Q84" s="90">
        <v>45231</v>
      </c>
      <c r="R84" s="272">
        <v>27.503787923333331</v>
      </c>
      <c r="S84" s="70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29" s="68" customFormat="1" ht="15" x14ac:dyDescent="0.25">
      <c r="A85" s="2"/>
      <c r="D85" s="2"/>
      <c r="E85" s="2"/>
      <c r="F85" s="82"/>
      <c r="G85" s="82"/>
      <c r="H85" s="82"/>
      <c r="I85" s="82"/>
      <c r="J85" s="82"/>
      <c r="K85" s="82"/>
      <c r="L85" s="82"/>
      <c r="M85" s="70"/>
      <c r="N85" s="70">
        <v>2023</v>
      </c>
      <c r="O85" s="70">
        <v>12</v>
      </c>
      <c r="P85" s="270">
        <v>27313102.110000014</v>
      </c>
      <c r="Q85" s="90">
        <v>45261</v>
      </c>
      <c r="R85" s="272">
        <v>27.221727375833332</v>
      </c>
      <c r="S85" s="70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29" s="68" customFormat="1" ht="15" x14ac:dyDescent="0.25">
      <c r="A86" s="2"/>
      <c r="D86" s="2"/>
      <c r="E86" s="2"/>
      <c r="F86" s="82"/>
      <c r="G86" s="82"/>
      <c r="H86" s="82"/>
      <c r="I86" s="82"/>
      <c r="J86" s="82"/>
      <c r="K86" s="82"/>
      <c r="L86" s="82"/>
      <c r="M86" s="70"/>
      <c r="N86" s="70">
        <v>2024</v>
      </c>
      <c r="O86" s="70">
        <v>1</v>
      </c>
      <c r="P86" s="270">
        <v>29900769.680000007</v>
      </c>
      <c r="Q86" s="90">
        <v>45292</v>
      </c>
      <c r="R86" s="272">
        <v>27.200202519999994</v>
      </c>
      <c r="S86" s="70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 s="68" customFormat="1" ht="15" x14ac:dyDescent="0.25">
      <c r="A87" s="2"/>
      <c r="D87" s="2"/>
      <c r="E87" s="2"/>
      <c r="F87" s="82"/>
      <c r="G87" s="82"/>
      <c r="H87" s="82"/>
      <c r="I87" s="82"/>
      <c r="J87" s="82"/>
      <c r="K87" s="82"/>
      <c r="L87" s="82"/>
      <c r="M87" s="70"/>
      <c r="N87" s="70">
        <v>2024</v>
      </c>
      <c r="O87" s="70">
        <v>2</v>
      </c>
      <c r="P87" s="270">
        <v>30040295.34</v>
      </c>
      <c r="Q87" s="90">
        <v>45323</v>
      </c>
      <c r="R87" s="272">
        <v>27.41984218833333</v>
      </c>
      <c r="S87" s="70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 s="68" customFormat="1" ht="15" x14ac:dyDescent="0.25">
      <c r="A88" s="2"/>
      <c r="D88" s="2"/>
      <c r="E88" s="2"/>
      <c r="F88" s="82"/>
      <c r="G88" s="82"/>
      <c r="H88" s="82"/>
      <c r="I88" s="82"/>
      <c r="J88" s="82"/>
      <c r="K88" s="82"/>
      <c r="L88" s="82"/>
      <c r="M88" s="70"/>
      <c r="N88" s="70">
        <v>2024</v>
      </c>
      <c r="O88" s="70">
        <v>3</v>
      </c>
      <c r="P88" s="270">
        <v>25210295.98999989</v>
      </c>
      <c r="Q88" s="90">
        <v>45352</v>
      </c>
      <c r="R88" s="272">
        <v>26.867944662499983</v>
      </c>
      <c r="S88" s="70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29" s="68" customFormat="1" x14ac:dyDescent="0.2">
      <c r="A89" s="2"/>
      <c r="D89" s="2"/>
      <c r="E89" s="2"/>
      <c r="F89" s="82"/>
      <c r="G89" s="82"/>
      <c r="H89" s="82"/>
      <c r="I89" s="82"/>
      <c r="J89" s="82"/>
      <c r="K89" s="82"/>
      <c r="L89" s="82"/>
      <c r="M89" s="70"/>
      <c r="N89" s="70"/>
      <c r="O89" s="70"/>
      <c r="P89" s="89"/>
      <c r="Q89" s="90"/>
      <c r="R89" s="250"/>
      <c r="S89" s="70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29" s="68" customFormat="1" x14ac:dyDescent="0.2">
      <c r="A90" s="2"/>
      <c r="D90" s="2"/>
      <c r="E90" s="2"/>
      <c r="F90" s="82"/>
      <c r="G90" s="82"/>
      <c r="H90" s="82"/>
      <c r="I90" s="82"/>
      <c r="J90" s="82"/>
      <c r="K90" s="82"/>
      <c r="L90" s="82"/>
      <c r="M90" s="70"/>
      <c r="N90" s="70"/>
      <c r="O90" s="70"/>
      <c r="P90" s="89"/>
      <c r="Q90" s="90"/>
      <c r="R90" s="250"/>
      <c r="S90" s="70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1:29" s="68" customFormat="1" x14ac:dyDescent="0.2">
      <c r="A91" s="2"/>
      <c r="D91" s="2"/>
      <c r="E91" s="2"/>
      <c r="F91" s="82"/>
      <c r="G91" s="82"/>
      <c r="H91" s="82"/>
      <c r="I91" s="82"/>
      <c r="J91" s="82"/>
      <c r="K91" s="82"/>
      <c r="L91" s="82"/>
      <c r="M91" s="70"/>
      <c r="N91" s="70"/>
      <c r="O91" s="70"/>
      <c r="P91" s="89"/>
      <c r="Q91" s="90"/>
      <c r="R91" s="250"/>
      <c r="S91" s="70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29" s="68" customFormat="1" x14ac:dyDescent="0.2">
      <c r="A92" s="2"/>
      <c r="D92" s="2"/>
      <c r="E92" s="2"/>
      <c r="F92" s="82"/>
      <c r="G92" s="82"/>
      <c r="H92" s="82"/>
      <c r="I92" s="82"/>
      <c r="J92" s="82"/>
      <c r="K92" s="82"/>
      <c r="L92" s="82"/>
      <c r="M92" s="70"/>
      <c r="N92" s="70"/>
      <c r="O92" s="70"/>
      <c r="P92" s="89"/>
      <c r="Q92" s="90"/>
      <c r="R92" s="250"/>
      <c r="S92" s="70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1:29" s="68" customFormat="1" x14ac:dyDescent="0.2">
      <c r="A93" s="2"/>
      <c r="D93" s="2"/>
      <c r="E93" s="2"/>
      <c r="F93" s="82"/>
      <c r="G93" s="82"/>
      <c r="H93" s="82"/>
      <c r="I93" s="82"/>
      <c r="J93" s="82"/>
      <c r="K93" s="82"/>
      <c r="L93" s="82"/>
      <c r="M93" s="70"/>
      <c r="N93" s="70"/>
      <c r="O93" s="70"/>
      <c r="P93" s="89"/>
      <c r="Q93" s="90"/>
      <c r="R93" s="250"/>
      <c r="S93" s="70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29" s="68" customFormat="1" x14ac:dyDescent="0.2">
      <c r="A94" s="2"/>
      <c r="D94" s="2"/>
      <c r="E94" s="2"/>
      <c r="F94" s="82"/>
      <c r="G94" s="82"/>
      <c r="H94" s="82"/>
      <c r="I94" s="82"/>
      <c r="J94" s="82"/>
      <c r="K94" s="82"/>
      <c r="L94" s="82"/>
      <c r="M94" s="70"/>
      <c r="N94" s="70"/>
      <c r="O94" s="70"/>
      <c r="P94" s="89"/>
      <c r="Q94" s="90"/>
      <c r="R94" s="250"/>
      <c r="S94" s="70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 s="68" customFormat="1" x14ac:dyDescent="0.2">
      <c r="A95" s="2"/>
      <c r="D95" s="2"/>
      <c r="E95" s="2"/>
      <c r="F95" s="82"/>
      <c r="G95" s="82"/>
      <c r="H95" s="82"/>
      <c r="I95" s="82"/>
      <c r="J95" s="82"/>
      <c r="K95" s="82"/>
      <c r="L95" s="82"/>
      <c r="M95" s="70"/>
      <c r="N95" s="70"/>
      <c r="O95" s="70"/>
      <c r="P95" s="89"/>
      <c r="Q95" s="90"/>
      <c r="R95" s="250"/>
      <c r="S95" s="70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29" s="68" customFormat="1" x14ac:dyDescent="0.2">
      <c r="A96" s="2"/>
      <c r="D96" s="2"/>
      <c r="E96" s="2"/>
      <c r="F96" s="82"/>
      <c r="G96" s="82"/>
      <c r="H96" s="82"/>
      <c r="I96" s="82"/>
      <c r="J96" s="82"/>
      <c r="K96" s="82"/>
      <c r="L96" s="82"/>
      <c r="M96" s="70"/>
      <c r="N96" s="70"/>
      <c r="O96" s="70"/>
      <c r="P96" s="89"/>
      <c r="Q96" s="90"/>
      <c r="R96" s="250"/>
      <c r="S96" s="70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29" s="68" customFormat="1" x14ac:dyDescent="0.2">
      <c r="A97" s="2"/>
      <c r="D97" s="2"/>
      <c r="E97" s="2"/>
      <c r="F97" s="82"/>
      <c r="G97" s="82"/>
      <c r="H97" s="82"/>
      <c r="I97" s="82"/>
      <c r="J97" s="82"/>
      <c r="K97" s="82"/>
      <c r="L97" s="82"/>
      <c r="M97" s="70"/>
      <c r="N97" s="70"/>
      <c r="O97" s="70"/>
      <c r="P97" s="89"/>
      <c r="Q97" s="90"/>
      <c r="R97" s="250"/>
      <c r="S97" s="70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 s="68" customFormat="1" x14ac:dyDescent="0.2">
      <c r="A98" s="2"/>
      <c r="D98" s="2"/>
      <c r="E98" s="2"/>
      <c r="F98" s="82"/>
      <c r="G98" s="82"/>
      <c r="H98" s="82"/>
      <c r="I98" s="82"/>
      <c r="J98" s="82"/>
      <c r="K98" s="82"/>
      <c r="L98" s="82"/>
      <c r="M98" s="70"/>
      <c r="N98" s="70"/>
      <c r="O98" s="70"/>
      <c r="P98" s="89"/>
      <c r="Q98" s="90"/>
      <c r="R98" s="250"/>
      <c r="S98" s="70"/>
      <c r="T98" s="36"/>
      <c r="U98" s="36"/>
      <c r="V98" s="36"/>
      <c r="W98" s="36"/>
      <c r="X98" s="36"/>
      <c r="Y98" s="36"/>
      <c r="Z98" s="36"/>
      <c r="AA98" s="36"/>
      <c r="AB98" s="36"/>
      <c r="AC98" s="36"/>
    </row>
    <row r="99" spans="1:29" s="68" customFormat="1" x14ac:dyDescent="0.2">
      <c r="A99" s="2"/>
      <c r="D99" s="2"/>
      <c r="E99" s="2"/>
      <c r="F99" s="82"/>
      <c r="G99" s="82"/>
      <c r="H99" s="82"/>
      <c r="I99" s="82"/>
      <c r="J99" s="82"/>
      <c r="K99" s="82"/>
      <c r="L99" s="82"/>
      <c r="M99" s="70"/>
      <c r="N99" s="70"/>
      <c r="O99" s="70"/>
      <c r="P99" s="89"/>
      <c r="Q99" s="90"/>
      <c r="R99" s="250"/>
      <c r="S99" s="70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29" s="68" customFormat="1" x14ac:dyDescent="0.2">
      <c r="A100" s="2"/>
      <c r="D100" s="2"/>
      <c r="E100" s="2"/>
      <c r="F100" s="82"/>
      <c r="G100" s="82"/>
      <c r="H100" s="82"/>
      <c r="I100" s="82"/>
      <c r="J100" s="82"/>
      <c r="K100" s="82"/>
      <c r="L100" s="82"/>
      <c r="M100" s="70"/>
      <c r="N100" s="70"/>
      <c r="O100" s="70"/>
      <c r="P100" s="89"/>
      <c r="Q100" s="90"/>
      <c r="R100" s="250"/>
      <c r="S100" s="70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</row>
    <row r="101" spans="1:29" s="68" customFormat="1" x14ac:dyDescent="0.2">
      <c r="A101" s="2"/>
      <c r="D101" s="2"/>
      <c r="E101" s="2"/>
      <c r="F101" s="82"/>
      <c r="G101" s="82"/>
      <c r="H101" s="82"/>
      <c r="I101" s="82"/>
      <c r="J101" s="82"/>
      <c r="K101" s="82"/>
      <c r="L101" s="82"/>
      <c r="M101" s="70"/>
      <c r="N101" s="70"/>
      <c r="O101" s="70"/>
      <c r="P101" s="89"/>
      <c r="Q101" s="90"/>
      <c r="R101" s="250"/>
      <c r="S101" s="70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1:29" s="68" customFormat="1" x14ac:dyDescent="0.2">
      <c r="A102" s="2"/>
      <c r="D102" s="2"/>
      <c r="E102" s="2"/>
      <c r="F102" s="82"/>
      <c r="G102" s="82"/>
      <c r="H102" s="82"/>
      <c r="I102" s="82"/>
      <c r="J102" s="82"/>
      <c r="K102" s="82"/>
      <c r="L102" s="82"/>
      <c r="M102" s="70"/>
      <c r="N102" s="70"/>
      <c r="O102" s="70"/>
      <c r="P102" s="89"/>
      <c r="Q102" s="90"/>
      <c r="R102" s="250"/>
      <c r="S102" s="70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1:29" s="68" customFormat="1" x14ac:dyDescent="0.2">
      <c r="A103" s="2"/>
      <c r="D103" s="2"/>
      <c r="E103" s="2"/>
      <c r="F103" s="82"/>
      <c r="G103" s="82"/>
      <c r="H103" s="82"/>
      <c r="I103" s="82"/>
      <c r="J103" s="82"/>
      <c r="K103" s="82"/>
      <c r="L103" s="82"/>
      <c r="M103" s="70"/>
      <c r="N103" s="70"/>
      <c r="O103" s="70"/>
      <c r="P103" s="89"/>
      <c r="Q103" s="90"/>
      <c r="R103" s="250"/>
      <c r="S103" s="70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1:29" s="68" customFormat="1" x14ac:dyDescent="0.2">
      <c r="A104" s="2"/>
      <c r="D104" s="2"/>
      <c r="E104" s="2"/>
      <c r="F104" s="82"/>
      <c r="G104" s="82"/>
      <c r="H104" s="82"/>
      <c r="I104" s="82"/>
      <c r="J104" s="82"/>
      <c r="K104" s="82"/>
      <c r="L104" s="82"/>
      <c r="M104" s="70"/>
      <c r="N104" s="70"/>
      <c r="O104" s="70"/>
      <c r="P104" s="89"/>
      <c r="Q104" s="70"/>
      <c r="R104" s="70"/>
      <c r="S104" s="70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1:29" s="68" customFormat="1" x14ac:dyDescent="0.2">
      <c r="A105" s="2"/>
      <c r="D105" s="2"/>
      <c r="E105" s="2"/>
      <c r="F105" s="82"/>
      <c r="G105" s="82"/>
      <c r="H105" s="82"/>
      <c r="I105" s="82"/>
      <c r="J105" s="82"/>
      <c r="K105" s="82"/>
      <c r="L105" s="82"/>
      <c r="M105" s="70"/>
      <c r="N105" s="70"/>
      <c r="O105" s="70"/>
      <c r="P105" s="89"/>
      <c r="Q105" s="70"/>
      <c r="R105" s="70"/>
      <c r="S105" s="70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1:29" s="68" customFormat="1" x14ac:dyDescent="0.2">
      <c r="A106" s="2"/>
      <c r="D106" s="2"/>
      <c r="E106" s="2"/>
      <c r="F106" s="82"/>
      <c r="G106" s="82"/>
      <c r="H106" s="82"/>
      <c r="I106" s="82"/>
      <c r="J106" s="82"/>
      <c r="K106" s="82"/>
      <c r="L106" s="82"/>
      <c r="M106" s="70"/>
      <c r="N106" s="70"/>
      <c r="O106" s="70"/>
      <c r="P106" s="89"/>
      <c r="Q106" s="70"/>
      <c r="R106" s="70"/>
      <c r="S106" s="70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1:29" s="68" customFormat="1" x14ac:dyDescent="0.2">
      <c r="A107" s="2"/>
      <c r="D107" s="2"/>
      <c r="E107" s="2"/>
      <c r="F107" s="82"/>
      <c r="G107" s="82"/>
      <c r="H107" s="82"/>
      <c r="I107" s="82"/>
      <c r="J107" s="82"/>
      <c r="K107" s="82"/>
      <c r="L107" s="82"/>
      <c r="M107" s="70"/>
      <c r="N107" s="70"/>
      <c r="O107" s="70"/>
      <c r="P107" s="70"/>
      <c r="Q107" s="70"/>
      <c r="R107" s="70"/>
      <c r="S107" s="70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1:29" s="68" customFormat="1" x14ac:dyDescent="0.2">
      <c r="A108" s="2"/>
      <c r="D108" s="2"/>
      <c r="E108" s="2"/>
      <c r="F108" s="82"/>
      <c r="G108" s="82"/>
      <c r="H108" s="82"/>
      <c r="I108" s="82"/>
      <c r="J108" s="82"/>
      <c r="K108" s="82"/>
      <c r="L108" s="82"/>
      <c r="M108" s="70"/>
      <c r="N108" s="70"/>
      <c r="O108" s="70"/>
      <c r="P108" s="70"/>
      <c r="Q108" s="70"/>
      <c r="R108" s="70"/>
      <c r="S108" s="70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spans="1:29" s="68" customFormat="1" x14ac:dyDescent="0.2">
      <c r="A109" s="2"/>
      <c r="D109" s="2"/>
      <c r="E109" s="2"/>
      <c r="F109" s="82"/>
      <c r="G109" s="82"/>
      <c r="H109" s="82"/>
      <c r="I109" s="82"/>
      <c r="J109" s="82"/>
      <c r="K109" s="82"/>
      <c r="L109" s="82"/>
      <c r="M109" s="70"/>
      <c r="N109" s="70"/>
      <c r="O109" s="70"/>
      <c r="P109" s="70"/>
      <c r="Q109" s="70"/>
      <c r="R109" s="70"/>
      <c r="S109" s="70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spans="1:29" s="68" customFormat="1" x14ac:dyDescent="0.2">
      <c r="A110" s="2"/>
      <c r="D110" s="2"/>
      <c r="E110" s="2"/>
      <c r="F110" s="82"/>
      <c r="G110" s="82"/>
      <c r="H110" s="82"/>
      <c r="I110" s="82"/>
      <c r="J110" s="82"/>
      <c r="K110" s="82"/>
      <c r="L110" s="82"/>
      <c r="M110" s="70"/>
      <c r="N110" s="70"/>
      <c r="O110" s="70"/>
      <c r="P110" s="70"/>
      <c r="Q110" s="70"/>
      <c r="R110" s="70"/>
      <c r="S110" s="70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1:29" s="68" customFormat="1" x14ac:dyDescent="0.2">
      <c r="A111" s="2"/>
      <c r="D111" s="2"/>
      <c r="E111" s="2"/>
      <c r="F111" s="82"/>
      <c r="G111" s="82"/>
      <c r="H111" s="82"/>
      <c r="I111" s="82"/>
      <c r="J111" s="82"/>
      <c r="K111" s="82"/>
      <c r="L111" s="82"/>
      <c r="M111" s="70"/>
      <c r="N111" s="70"/>
      <c r="O111" s="70"/>
      <c r="P111" s="70"/>
      <c r="Q111" s="70"/>
      <c r="R111" s="70"/>
      <c r="S111" s="70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spans="1:29" s="68" customFormat="1" x14ac:dyDescent="0.2">
      <c r="A112" s="2"/>
      <c r="D112" s="2"/>
      <c r="E112" s="2"/>
      <c r="F112" s="82"/>
      <c r="G112" s="82"/>
      <c r="H112" s="82"/>
      <c r="I112" s="82"/>
      <c r="J112" s="82"/>
      <c r="K112" s="82"/>
      <c r="L112" s="82"/>
      <c r="M112" s="70"/>
      <c r="N112" s="70"/>
      <c r="O112" s="70"/>
      <c r="P112" s="70"/>
      <c r="Q112" s="70"/>
      <c r="R112" s="70"/>
      <c r="S112" s="70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1:29" s="68" customFormat="1" x14ac:dyDescent="0.2">
      <c r="A113" s="2"/>
      <c r="D113" s="2"/>
      <c r="E113" s="2"/>
      <c r="F113" s="82"/>
      <c r="G113" s="82"/>
      <c r="H113" s="82"/>
      <c r="I113" s="82"/>
      <c r="J113" s="82"/>
      <c r="K113" s="82"/>
      <c r="L113" s="82"/>
      <c r="M113" s="70"/>
      <c r="N113" s="70"/>
      <c r="O113" s="70"/>
      <c r="P113" s="70"/>
      <c r="Q113" s="70"/>
      <c r="R113" s="70"/>
      <c r="S113" s="70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spans="1:29" s="68" customFormat="1" x14ac:dyDescent="0.2">
      <c r="A114" s="2"/>
      <c r="D114" s="2"/>
      <c r="E114" s="2"/>
      <c r="F114" s="82"/>
      <c r="G114" s="82"/>
      <c r="H114" s="82"/>
      <c r="I114" s="82"/>
      <c r="J114" s="82"/>
      <c r="K114" s="82"/>
      <c r="L114" s="82"/>
      <c r="M114" s="70"/>
      <c r="N114" s="70"/>
      <c r="O114" s="70"/>
      <c r="P114" s="70"/>
      <c r="Q114" s="70"/>
      <c r="R114" s="70"/>
      <c r="S114" s="70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1:29" s="68" customFormat="1" x14ac:dyDescent="0.2">
      <c r="A115" s="2"/>
      <c r="D115" s="2"/>
      <c r="E115" s="2"/>
      <c r="F115" s="82"/>
      <c r="G115" s="82"/>
      <c r="H115" s="82"/>
      <c r="I115" s="82"/>
      <c r="J115" s="82"/>
      <c r="K115" s="82"/>
      <c r="L115" s="82"/>
      <c r="M115" s="70"/>
      <c r="N115" s="70"/>
      <c r="O115" s="70"/>
      <c r="P115" s="70"/>
      <c r="Q115" s="70"/>
      <c r="R115" s="70"/>
      <c r="S115" s="70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spans="1:29" s="68" customFormat="1" x14ac:dyDescent="0.2">
      <c r="A116" s="2"/>
      <c r="D116" s="2"/>
      <c r="E116" s="2"/>
      <c r="F116" s="82"/>
      <c r="G116" s="82"/>
      <c r="H116" s="82"/>
      <c r="I116" s="82"/>
      <c r="J116" s="82"/>
      <c r="K116" s="82"/>
      <c r="L116" s="82"/>
      <c r="M116" s="70"/>
      <c r="N116" s="70"/>
      <c r="O116" s="70"/>
      <c r="P116" s="70"/>
      <c r="Q116" s="70"/>
      <c r="R116" s="70"/>
      <c r="S116" s="70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spans="1:29" s="68" customFormat="1" x14ac:dyDescent="0.2">
      <c r="A117" s="2"/>
      <c r="D117" s="2"/>
      <c r="E117" s="2"/>
      <c r="F117" s="82"/>
      <c r="G117" s="82"/>
      <c r="H117" s="82"/>
      <c r="I117" s="82"/>
      <c r="J117" s="82"/>
      <c r="K117" s="82"/>
      <c r="L117" s="82"/>
      <c r="M117" s="70"/>
      <c r="N117" s="70"/>
      <c r="O117" s="70"/>
      <c r="P117" s="70"/>
      <c r="Q117" s="70"/>
      <c r="R117" s="70"/>
      <c r="S117" s="70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spans="1:29" s="68" customFormat="1" x14ac:dyDescent="0.2">
      <c r="A118" s="2"/>
      <c r="D118" s="2"/>
      <c r="E118" s="2"/>
      <c r="F118" s="82"/>
      <c r="G118" s="82"/>
      <c r="H118" s="82"/>
      <c r="I118" s="82"/>
      <c r="J118" s="82"/>
      <c r="K118" s="82"/>
      <c r="L118" s="82"/>
      <c r="M118" s="70"/>
      <c r="N118" s="70"/>
      <c r="O118" s="70"/>
      <c r="P118" s="70"/>
      <c r="Q118" s="70"/>
      <c r="R118" s="70"/>
      <c r="S118" s="70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spans="1:29" s="68" customFormat="1" x14ac:dyDescent="0.2">
      <c r="A119" s="2"/>
      <c r="D119" s="2"/>
      <c r="E119" s="2"/>
      <c r="F119" s="82"/>
      <c r="G119" s="82"/>
      <c r="H119" s="82"/>
      <c r="I119" s="82"/>
      <c r="J119" s="82"/>
      <c r="K119" s="82"/>
      <c r="L119" s="82"/>
      <c r="M119" s="70"/>
      <c r="N119" s="70"/>
      <c r="O119" s="70"/>
      <c r="P119" s="70"/>
      <c r="Q119" s="70"/>
      <c r="R119" s="70"/>
      <c r="S119" s="70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1:29" s="68" customFormat="1" x14ac:dyDescent="0.2">
      <c r="A120" s="2"/>
      <c r="D120" s="2"/>
      <c r="E120" s="2"/>
      <c r="F120" s="82"/>
      <c r="G120" s="82"/>
      <c r="H120" s="82"/>
      <c r="I120" s="82"/>
      <c r="J120" s="82"/>
      <c r="K120" s="82"/>
      <c r="L120" s="82"/>
      <c r="M120" s="70"/>
      <c r="N120" s="70"/>
      <c r="O120" s="70"/>
      <c r="P120" s="70"/>
      <c r="Q120" s="70"/>
      <c r="R120" s="70"/>
      <c r="S120" s="70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1:29" s="68" customFormat="1" x14ac:dyDescent="0.2">
      <c r="A121" s="2"/>
      <c r="D121" s="2"/>
      <c r="E121" s="2"/>
      <c r="F121" s="82"/>
      <c r="G121" s="82"/>
      <c r="H121" s="82"/>
      <c r="I121" s="82"/>
      <c r="J121" s="82"/>
      <c r="K121" s="82"/>
      <c r="L121" s="82"/>
      <c r="M121" s="70"/>
      <c r="N121" s="70"/>
      <c r="O121" s="70"/>
      <c r="P121" s="70"/>
      <c r="Q121" s="70"/>
      <c r="R121" s="70"/>
      <c r="S121" s="70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1:29" s="68" customFormat="1" x14ac:dyDescent="0.2">
      <c r="A122" s="2"/>
      <c r="D122" s="2"/>
      <c r="E122" s="2"/>
      <c r="F122" s="82"/>
      <c r="G122" s="82"/>
      <c r="H122" s="82"/>
      <c r="I122" s="82"/>
      <c r="J122" s="82"/>
      <c r="K122" s="82"/>
      <c r="L122" s="82"/>
      <c r="M122" s="70"/>
      <c r="N122" s="70"/>
      <c r="O122" s="70"/>
      <c r="P122" s="70"/>
      <c r="Q122" s="70"/>
      <c r="R122" s="70"/>
      <c r="S122" s="70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1:29" s="68" customFormat="1" x14ac:dyDescent="0.2">
      <c r="A123" s="2"/>
      <c r="D123" s="2"/>
      <c r="E123" s="2"/>
      <c r="F123" s="82"/>
      <c r="G123" s="82"/>
      <c r="H123" s="82"/>
      <c r="I123" s="82"/>
      <c r="J123" s="82"/>
      <c r="K123" s="82"/>
      <c r="L123" s="82"/>
      <c r="M123" s="70"/>
      <c r="N123" s="70"/>
      <c r="O123" s="70"/>
      <c r="P123" s="70"/>
      <c r="Q123" s="70"/>
      <c r="R123" s="70"/>
      <c r="S123" s="70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1:29" s="68" customFormat="1" x14ac:dyDescent="0.2">
      <c r="A124" s="2"/>
      <c r="D124" s="2"/>
      <c r="E124" s="2"/>
      <c r="F124" s="82"/>
      <c r="G124" s="82"/>
      <c r="H124" s="82"/>
      <c r="I124" s="82"/>
      <c r="J124" s="82"/>
      <c r="K124" s="82"/>
      <c r="L124" s="82"/>
      <c r="M124" s="70"/>
      <c r="N124" s="70"/>
      <c r="O124" s="70"/>
      <c r="P124" s="70"/>
      <c r="Q124" s="70"/>
      <c r="R124" s="70"/>
      <c r="S124" s="70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spans="1:29" s="68" customFormat="1" x14ac:dyDescent="0.2">
      <c r="A125" s="2"/>
      <c r="D125" s="2"/>
      <c r="E125" s="2"/>
      <c r="F125" s="82"/>
      <c r="G125" s="82"/>
      <c r="H125" s="82"/>
      <c r="I125" s="82"/>
      <c r="J125" s="82"/>
      <c r="K125" s="82"/>
      <c r="L125" s="82"/>
      <c r="M125" s="70"/>
      <c r="N125" s="70"/>
      <c r="O125" s="70"/>
      <c r="P125" s="70"/>
      <c r="Q125" s="70"/>
      <c r="R125" s="70"/>
      <c r="S125" s="70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spans="1:29" s="68" customFormat="1" x14ac:dyDescent="0.2">
      <c r="A126" s="2"/>
      <c r="D126" s="2"/>
      <c r="E126" s="2"/>
      <c r="F126" s="82"/>
      <c r="G126" s="82"/>
      <c r="H126" s="82"/>
      <c r="I126" s="82"/>
      <c r="J126" s="82"/>
      <c r="K126" s="82"/>
      <c r="L126" s="82"/>
      <c r="M126" s="70"/>
      <c r="N126" s="70"/>
      <c r="O126" s="70"/>
      <c r="P126" s="70"/>
      <c r="Q126" s="70"/>
      <c r="R126" s="70"/>
      <c r="S126" s="70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1:29" s="68" customFormat="1" x14ac:dyDescent="0.2">
      <c r="A127" s="2"/>
      <c r="D127" s="2"/>
      <c r="E127" s="2"/>
      <c r="F127" s="82"/>
      <c r="G127" s="82"/>
      <c r="H127" s="82"/>
      <c r="I127" s="82"/>
      <c r="J127" s="82"/>
      <c r="K127" s="82"/>
      <c r="L127" s="82"/>
      <c r="M127" s="70"/>
      <c r="N127" s="70"/>
      <c r="O127" s="70"/>
      <c r="P127" s="70"/>
      <c r="Q127" s="70"/>
      <c r="R127" s="70"/>
      <c r="S127" s="70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1:29" s="68" customFormat="1" x14ac:dyDescent="0.2">
      <c r="A128" s="2"/>
      <c r="D128" s="2"/>
      <c r="E128" s="2"/>
      <c r="F128" s="82"/>
      <c r="G128" s="82"/>
      <c r="H128" s="82"/>
      <c r="I128" s="82"/>
      <c r="J128" s="82"/>
      <c r="K128" s="82"/>
      <c r="L128" s="82"/>
      <c r="M128" s="70"/>
      <c r="N128" s="70"/>
      <c r="O128" s="70"/>
      <c r="P128" s="70"/>
      <c r="Q128" s="70"/>
      <c r="R128" s="70"/>
      <c r="S128" s="70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1:29" s="68" customFormat="1" x14ac:dyDescent="0.2">
      <c r="A129" s="2"/>
      <c r="D129" s="2"/>
      <c r="E129" s="2"/>
      <c r="F129" s="82"/>
      <c r="G129" s="82"/>
      <c r="H129" s="82"/>
      <c r="I129" s="82"/>
      <c r="J129" s="82"/>
      <c r="K129" s="82"/>
      <c r="L129" s="82"/>
      <c r="M129" s="70"/>
      <c r="N129" s="70"/>
      <c r="O129" s="70"/>
      <c r="P129" s="70"/>
      <c r="Q129" s="70"/>
      <c r="R129" s="70"/>
      <c r="S129" s="70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 s="68" customFormat="1" x14ac:dyDescent="0.2">
      <c r="A130" s="2"/>
      <c r="D130" s="2"/>
      <c r="E130" s="2"/>
      <c r="F130" s="82"/>
      <c r="G130" s="82"/>
      <c r="H130" s="82"/>
      <c r="I130" s="82"/>
      <c r="J130" s="82"/>
      <c r="K130" s="82"/>
      <c r="L130" s="82"/>
      <c r="M130" s="70"/>
      <c r="N130" s="70"/>
      <c r="O130" s="70"/>
      <c r="P130" s="70"/>
      <c r="Q130" s="70"/>
      <c r="R130" s="70"/>
      <c r="S130" s="70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1:29" s="68" customFormat="1" x14ac:dyDescent="0.2">
      <c r="A131" s="2"/>
      <c r="D131" s="2"/>
      <c r="E131" s="2"/>
      <c r="F131" s="82"/>
      <c r="G131" s="82"/>
      <c r="H131" s="82"/>
      <c r="I131" s="82"/>
      <c r="J131" s="82"/>
      <c r="K131" s="82"/>
      <c r="L131" s="82"/>
      <c r="M131" s="70"/>
      <c r="N131" s="70"/>
      <c r="O131" s="70"/>
      <c r="P131" s="70"/>
      <c r="Q131" s="70"/>
      <c r="R131" s="70"/>
      <c r="S131" s="70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1:29" s="68" customFormat="1" x14ac:dyDescent="0.2">
      <c r="A132" s="2"/>
      <c r="D132" s="2"/>
      <c r="E132" s="2"/>
      <c r="F132" s="82"/>
      <c r="G132" s="82"/>
      <c r="H132" s="82"/>
      <c r="I132" s="82"/>
      <c r="J132" s="82"/>
      <c r="K132" s="82"/>
      <c r="L132" s="82"/>
      <c r="M132" s="70"/>
      <c r="N132" s="70"/>
      <c r="O132" s="70"/>
      <c r="P132" s="70"/>
      <c r="Q132" s="70"/>
      <c r="R132" s="70"/>
      <c r="S132" s="70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1:29" s="68" customFormat="1" x14ac:dyDescent="0.2">
      <c r="A133" s="2"/>
      <c r="D133" s="2"/>
      <c r="E133" s="2"/>
      <c r="F133" s="82"/>
      <c r="G133" s="82"/>
      <c r="H133" s="82"/>
      <c r="I133" s="82"/>
      <c r="J133" s="82"/>
      <c r="K133" s="82"/>
      <c r="L133" s="82"/>
      <c r="M133" s="70"/>
      <c r="N133" s="70"/>
      <c r="O133" s="70"/>
      <c r="P133" s="70"/>
      <c r="Q133" s="70"/>
      <c r="R133" s="70"/>
      <c r="S133" s="70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spans="1:29" s="68" customFormat="1" x14ac:dyDescent="0.2">
      <c r="A134" s="2"/>
      <c r="D134" s="2"/>
      <c r="E134" s="2"/>
      <c r="F134" s="82"/>
      <c r="G134" s="82"/>
      <c r="H134" s="82"/>
      <c r="I134" s="82"/>
      <c r="J134" s="82"/>
      <c r="K134" s="82"/>
      <c r="L134" s="82"/>
      <c r="M134" s="70"/>
      <c r="N134" s="70"/>
      <c r="O134" s="70"/>
      <c r="P134" s="70"/>
      <c r="Q134" s="70"/>
      <c r="R134" s="70"/>
      <c r="S134" s="70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spans="1:29" s="68" customFormat="1" x14ac:dyDescent="0.2">
      <c r="A135" s="2"/>
      <c r="D135" s="2"/>
      <c r="E135" s="2"/>
      <c r="F135" s="82"/>
      <c r="G135" s="82"/>
      <c r="H135" s="82"/>
      <c r="I135" s="82"/>
      <c r="J135" s="82"/>
      <c r="K135" s="82"/>
      <c r="L135" s="82"/>
      <c r="M135" s="70"/>
      <c r="N135" s="70"/>
      <c r="O135" s="70"/>
      <c r="P135" s="70"/>
      <c r="Q135" s="70"/>
      <c r="R135" s="70"/>
      <c r="S135" s="70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spans="1:29" s="68" customFormat="1" x14ac:dyDescent="0.2">
      <c r="A136" s="2"/>
      <c r="D136" s="2"/>
      <c r="E136" s="2"/>
      <c r="F136" s="82"/>
      <c r="G136" s="82"/>
      <c r="H136" s="82"/>
      <c r="I136" s="82"/>
      <c r="J136" s="82"/>
      <c r="K136" s="82"/>
      <c r="L136" s="82"/>
      <c r="M136" s="70"/>
      <c r="N136" s="70"/>
      <c r="O136" s="70"/>
      <c r="P136" s="70"/>
      <c r="Q136" s="70"/>
      <c r="R136" s="70"/>
      <c r="S136" s="70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spans="1:29" s="68" customFormat="1" x14ac:dyDescent="0.2">
      <c r="A137" s="2"/>
      <c r="D137" s="2"/>
      <c r="E137" s="2"/>
      <c r="F137" s="82"/>
      <c r="G137" s="82"/>
      <c r="H137" s="82"/>
      <c r="I137" s="82"/>
      <c r="J137" s="82"/>
      <c r="K137" s="82"/>
      <c r="L137" s="82"/>
      <c r="M137" s="70"/>
      <c r="N137" s="70"/>
      <c r="O137" s="70"/>
      <c r="P137" s="70"/>
      <c r="Q137" s="70"/>
      <c r="R137" s="70"/>
      <c r="S137" s="70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spans="1:29" s="68" customFormat="1" x14ac:dyDescent="0.2">
      <c r="A138" s="2"/>
      <c r="D138" s="2"/>
      <c r="E138" s="2"/>
      <c r="F138" s="82"/>
      <c r="G138" s="82"/>
      <c r="H138" s="82"/>
      <c r="I138" s="82"/>
      <c r="J138" s="82"/>
      <c r="K138" s="82"/>
      <c r="L138" s="82"/>
      <c r="M138" s="70"/>
      <c r="N138" s="70"/>
      <c r="O138" s="70"/>
      <c r="P138" s="70"/>
      <c r="Q138" s="70"/>
      <c r="R138" s="70"/>
      <c r="S138" s="70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spans="1:29" s="68" customFormat="1" x14ac:dyDescent="0.2">
      <c r="A139" s="2"/>
      <c r="D139" s="2"/>
      <c r="E139" s="2"/>
      <c r="F139" s="82"/>
      <c r="G139" s="82"/>
      <c r="H139" s="82"/>
      <c r="I139" s="82"/>
      <c r="J139" s="82"/>
      <c r="K139" s="82"/>
      <c r="L139" s="82"/>
      <c r="M139" s="70"/>
      <c r="N139" s="70"/>
      <c r="O139" s="70"/>
      <c r="P139" s="70"/>
      <c r="Q139" s="70"/>
      <c r="R139" s="70"/>
      <c r="S139" s="70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spans="1:29" s="68" customFormat="1" x14ac:dyDescent="0.2">
      <c r="A140" s="2"/>
      <c r="D140" s="2"/>
      <c r="E140" s="2"/>
      <c r="F140" s="82"/>
      <c r="G140" s="82"/>
      <c r="H140" s="82"/>
      <c r="I140" s="82"/>
      <c r="J140" s="82"/>
      <c r="K140" s="82"/>
      <c r="L140" s="82"/>
      <c r="M140" s="70"/>
      <c r="N140" s="70"/>
      <c r="O140" s="70"/>
      <c r="P140" s="70"/>
      <c r="Q140" s="70"/>
      <c r="R140" s="70"/>
      <c r="S140" s="70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1:29" s="68" customFormat="1" x14ac:dyDescent="0.2">
      <c r="A141" s="2"/>
      <c r="D141" s="2"/>
      <c r="E141" s="2"/>
      <c r="F141" s="82"/>
      <c r="G141" s="82"/>
      <c r="H141" s="82"/>
      <c r="I141" s="82"/>
      <c r="J141" s="82"/>
      <c r="K141" s="82"/>
      <c r="L141" s="82"/>
      <c r="M141" s="70"/>
      <c r="N141" s="70"/>
      <c r="O141" s="70"/>
      <c r="P141" s="70"/>
      <c r="Q141" s="70"/>
      <c r="R141" s="70"/>
      <c r="S141" s="70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1:29" s="68" customFormat="1" x14ac:dyDescent="0.2">
      <c r="A142" s="2"/>
      <c r="D142" s="2"/>
      <c r="E142" s="2"/>
      <c r="F142" s="82"/>
      <c r="G142" s="82"/>
      <c r="H142" s="82"/>
      <c r="I142" s="82"/>
      <c r="J142" s="82"/>
      <c r="K142" s="82"/>
      <c r="L142" s="82"/>
      <c r="M142" s="70"/>
      <c r="N142" s="70"/>
      <c r="O142" s="70"/>
      <c r="P142" s="70"/>
      <c r="Q142" s="70"/>
      <c r="R142" s="70"/>
      <c r="S142" s="70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1:29" s="68" customFormat="1" x14ac:dyDescent="0.2">
      <c r="A143" s="2"/>
      <c r="D143" s="2"/>
      <c r="E143" s="2"/>
      <c r="F143" s="82"/>
      <c r="G143" s="82"/>
      <c r="H143" s="82"/>
      <c r="I143" s="82"/>
      <c r="J143" s="82"/>
      <c r="K143" s="82"/>
      <c r="L143" s="82"/>
      <c r="M143" s="70"/>
      <c r="N143" s="70"/>
      <c r="O143" s="70"/>
      <c r="P143" s="70"/>
      <c r="Q143" s="70"/>
      <c r="R143" s="70"/>
      <c r="S143" s="70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spans="1:29" s="68" customFormat="1" x14ac:dyDescent="0.2">
      <c r="A144" s="2"/>
      <c r="D144" s="2"/>
      <c r="E144" s="2"/>
      <c r="F144" s="82"/>
      <c r="G144" s="82"/>
      <c r="H144" s="82"/>
      <c r="I144" s="82"/>
      <c r="J144" s="82"/>
      <c r="K144" s="82"/>
      <c r="L144" s="82"/>
      <c r="M144" s="70"/>
      <c r="N144" s="70"/>
      <c r="O144" s="70"/>
      <c r="P144" s="70"/>
      <c r="Q144" s="70"/>
      <c r="R144" s="70"/>
      <c r="S144" s="70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1:29" s="68" customFormat="1" x14ac:dyDescent="0.2">
      <c r="A145" s="2"/>
      <c r="D145" s="2"/>
      <c r="E145" s="2"/>
      <c r="F145" s="82"/>
      <c r="G145" s="82"/>
      <c r="H145" s="82"/>
      <c r="I145" s="82"/>
      <c r="J145" s="82"/>
      <c r="K145" s="82"/>
      <c r="L145" s="82"/>
      <c r="M145" s="70"/>
      <c r="N145" s="70"/>
      <c r="O145" s="70"/>
      <c r="P145" s="70"/>
      <c r="Q145" s="70"/>
      <c r="R145" s="70"/>
      <c r="S145" s="70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spans="1:29" s="68" customFormat="1" x14ac:dyDescent="0.2">
      <c r="A146" s="2"/>
      <c r="D146" s="2"/>
      <c r="E146" s="2"/>
      <c r="F146" s="82"/>
      <c r="G146" s="82"/>
      <c r="H146" s="82"/>
      <c r="I146" s="82"/>
      <c r="J146" s="82"/>
      <c r="K146" s="82"/>
      <c r="L146" s="82"/>
      <c r="M146" s="70"/>
      <c r="N146" s="70"/>
      <c r="O146" s="70"/>
      <c r="P146" s="70"/>
      <c r="Q146" s="70"/>
      <c r="R146" s="70"/>
      <c r="S146" s="70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1:29" s="68" customFormat="1" x14ac:dyDescent="0.2">
      <c r="A147" s="2"/>
      <c r="D147" s="2"/>
      <c r="E147" s="2"/>
      <c r="F147" s="82"/>
      <c r="G147" s="82"/>
      <c r="H147" s="82"/>
      <c r="I147" s="82"/>
      <c r="J147" s="82"/>
      <c r="K147" s="82"/>
      <c r="L147" s="82"/>
      <c r="M147" s="70"/>
      <c r="N147" s="70"/>
      <c r="O147" s="70"/>
      <c r="P147" s="70"/>
      <c r="Q147" s="70"/>
      <c r="R147" s="70"/>
      <c r="S147" s="70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1:29" s="68" customFormat="1" x14ac:dyDescent="0.2">
      <c r="A148" s="2"/>
      <c r="D148" s="2"/>
      <c r="E148" s="2"/>
      <c r="F148" s="82"/>
      <c r="G148" s="82"/>
      <c r="H148" s="82"/>
      <c r="I148" s="82"/>
      <c r="J148" s="82"/>
      <c r="K148" s="82"/>
      <c r="L148" s="82"/>
      <c r="M148" s="70"/>
      <c r="N148" s="70"/>
      <c r="O148" s="70"/>
      <c r="P148" s="70"/>
      <c r="Q148" s="70"/>
      <c r="R148" s="70"/>
      <c r="S148" s="70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1:29" s="68" customFormat="1" x14ac:dyDescent="0.2">
      <c r="A149" s="2"/>
      <c r="D149" s="2"/>
      <c r="E149" s="2"/>
      <c r="F149" s="82"/>
      <c r="G149" s="82"/>
      <c r="H149" s="82"/>
      <c r="I149" s="82"/>
      <c r="J149" s="82"/>
      <c r="K149" s="82"/>
      <c r="L149" s="82"/>
      <c r="M149" s="70"/>
      <c r="N149" s="70"/>
      <c r="O149" s="70"/>
      <c r="P149" s="70"/>
      <c r="Q149" s="70"/>
      <c r="R149" s="70"/>
      <c r="S149" s="70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1:29" s="68" customFormat="1" x14ac:dyDescent="0.2">
      <c r="A150" s="2"/>
      <c r="D150" s="2"/>
      <c r="E150" s="2"/>
      <c r="F150" s="82"/>
      <c r="G150" s="82"/>
      <c r="H150" s="82"/>
      <c r="I150" s="82"/>
      <c r="J150" s="82"/>
      <c r="K150" s="82"/>
      <c r="L150" s="82"/>
      <c r="M150" s="70"/>
      <c r="N150" s="70"/>
      <c r="O150" s="70"/>
      <c r="P150" s="70"/>
      <c r="Q150" s="70"/>
      <c r="R150" s="70"/>
      <c r="S150" s="70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1:29" s="68" customFormat="1" x14ac:dyDescent="0.2">
      <c r="A151" s="2"/>
      <c r="D151" s="2"/>
      <c r="E151" s="2"/>
      <c r="F151" s="82"/>
      <c r="G151" s="82"/>
      <c r="H151" s="82"/>
      <c r="I151" s="82"/>
      <c r="J151" s="82"/>
      <c r="K151" s="82"/>
      <c r="L151" s="82"/>
      <c r="M151" s="70"/>
      <c r="N151" s="70"/>
      <c r="O151" s="70"/>
      <c r="P151" s="70"/>
      <c r="Q151" s="70"/>
      <c r="R151" s="70"/>
      <c r="S151" s="70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1:29" s="68" customFormat="1" x14ac:dyDescent="0.2">
      <c r="A152" s="2"/>
      <c r="D152" s="2"/>
      <c r="E152" s="2"/>
      <c r="F152" s="82"/>
      <c r="G152" s="82"/>
      <c r="H152" s="82"/>
      <c r="I152" s="82"/>
      <c r="J152" s="82"/>
      <c r="K152" s="82"/>
      <c r="L152" s="82"/>
      <c r="M152" s="70"/>
      <c r="N152" s="70"/>
      <c r="O152" s="70"/>
      <c r="P152" s="70"/>
      <c r="Q152" s="70"/>
      <c r="R152" s="70"/>
      <c r="S152" s="70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1:29" s="68" customFormat="1" x14ac:dyDescent="0.2">
      <c r="A153" s="2"/>
      <c r="D153" s="2"/>
      <c r="E153" s="2"/>
      <c r="F153" s="82"/>
      <c r="G153" s="82"/>
      <c r="H153" s="82"/>
      <c r="I153" s="82"/>
      <c r="J153" s="82"/>
      <c r="K153" s="82"/>
      <c r="L153" s="82"/>
      <c r="M153" s="70"/>
      <c r="N153" s="70"/>
      <c r="O153" s="70"/>
      <c r="P153" s="70"/>
      <c r="Q153" s="70"/>
      <c r="R153" s="70"/>
      <c r="S153" s="70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1:29" s="68" customFormat="1" x14ac:dyDescent="0.2">
      <c r="A154" s="2"/>
      <c r="D154" s="2"/>
      <c r="E154" s="2"/>
      <c r="F154" s="82"/>
      <c r="G154" s="82"/>
      <c r="H154" s="82"/>
      <c r="I154" s="82"/>
      <c r="J154" s="82"/>
      <c r="K154" s="82"/>
      <c r="L154" s="82"/>
      <c r="M154" s="70"/>
      <c r="N154" s="70"/>
      <c r="O154" s="70"/>
      <c r="P154" s="70"/>
      <c r="Q154" s="70"/>
      <c r="R154" s="70"/>
      <c r="S154" s="70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1:29" s="68" customFormat="1" x14ac:dyDescent="0.2">
      <c r="A155" s="2"/>
      <c r="D155" s="2"/>
      <c r="E155" s="2"/>
      <c r="F155" s="82"/>
      <c r="G155" s="82"/>
      <c r="H155" s="82"/>
      <c r="I155" s="82"/>
      <c r="J155" s="82"/>
      <c r="K155" s="82"/>
      <c r="L155" s="82"/>
      <c r="M155" s="70"/>
      <c r="N155" s="70"/>
      <c r="O155" s="70"/>
      <c r="P155" s="70"/>
      <c r="Q155" s="70"/>
      <c r="R155" s="70"/>
      <c r="S155" s="70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1:29" s="68" customFormat="1" x14ac:dyDescent="0.2">
      <c r="A156" s="2"/>
      <c r="D156" s="2"/>
      <c r="E156" s="2"/>
      <c r="F156" s="82"/>
      <c r="G156" s="82"/>
      <c r="H156" s="82"/>
      <c r="I156" s="82"/>
      <c r="J156" s="82"/>
      <c r="K156" s="82"/>
      <c r="L156" s="82"/>
      <c r="M156" s="70"/>
      <c r="N156" s="70"/>
      <c r="O156" s="70"/>
      <c r="P156" s="70"/>
      <c r="Q156" s="70"/>
      <c r="R156" s="70"/>
      <c r="S156" s="70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1:29" s="68" customFormat="1" x14ac:dyDescent="0.2">
      <c r="A157" s="2"/>
      <c r="D157" s="2"/>
      <c r="E157" s="2"/>
      <c r="F157" s="82"/>
      <c r="G157" s="82"/>
      <c r="H157" s="82"/>
      <c r="I157" s="82"/>
      <c r="J157" s="82"/>
      <c r="K157" s="82"/>
      <c r="L157" s="82"/>
      <c r="M157" s="70"/>
      <c r="N157" s="70"/>
      <c r="O157" s="70"/>
      <c r="P157" s="70"/>
      <c r="Q157" s="70"/>
      <c r="R157" s="70"/>
      <c r="S157" s="70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1:29" s="68" customFormat="1" x14ac:dyDescent="0.2">
      <c r="A158" s="2"/>
      <c r="D158" s="2"/>
      <c r="E158" s="2"/>
      <c r="F158" s="82"/>
      <c r="G158" s="82"/>
      <c r="H158" s="82"/>
      <c r="I158" s="82"/>
      <c r="J158" s="82"/>
      <c r="K158" s="82"/>
      <c r="L158" s="82"/>
      <c r="M158" s="70"/>
      <c r="N158" s="70"/>
      <c r="O158" s="70"/>
      <c r="P158" s="70"/>
      <c r="Q158" s="70"/>
      <c r="R158" s="70"/>
      <c r="S158" s="70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1:29" s="68" customFormat="1" x14ac:dyDescent="0.2">
      <c r="A159" s="2"/>
      <c r="D159" s="2"/>
      <c r="E159" s="2"/>
      <c r="F159" s="82"/>
      <c r="G159" s="82"/>
      <c r="H159" s="82"/>
      <c r="I159" s="82"/>
      <c r="J159" s="82"/>
      <c r="K159" s="82"/>
      <c r="L159" s="82"/>
      <c r="M159" s="70"/>
      <c r="N159" s="70"/>
      <c r="O159" s="70"/>
      <c r="P159" s="70"/>
      <c r="Q159" s="70"/>
      <c r="R159" s="70"/>
      <c r="S159" s="70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1:29" x14ac:dyDescent="0.2">
      <c r="A160" s="2"/>
      <c r="B160" s="68"/>
      <c r="C160" s="68"/>
      <c r="D160" s="2"/>
      <c r="E160" s="2"/>
      <c r="F160" s="82"/>
      <c r="G160" s="82"/>
      <c r="H160" s="82"/>
      <c r="I160" s="82"/>
      <c r="J160" s="82"/>
      <c r="K160" s="82"/>
      <c r="L160" s="82"/>
      <c r="M160" s="70"/>
      <c r="N160" s="70"/>
      <c r="O160" s="70"/>
    </row>
    <row r="161" spans="1:15" x14ac:dyDescent="0.2">
      <c r="A161" s="2"/>
      <c r="B161" s="68"/>
      <c r="C161" s="68"/>
      <c r="D161" s="107"/>
      <c r="E161" s="2"/>
      <c r="F161" s="82"/>
      <c r="G161" s="82"/>
      <c r="H161" s="82"/>
      <c r="I161" s="82"/>
      <c r="J161" s="82"/>
      <c r="K161" s="82"/>
      <c r="L161" s="82"/>
      <c r="M161" s="70"/>
      <c r="N161" s="70"/>
      <c r="O161" s="70"/>
    </row>
    <row r="162" spans="1:15" x14ac:dyDescent="0.2">
      <c r="A162" s="2"/>
      <c r="B162" s="37"/>
      <c r="C162" s="37"/>
      <c r="D162" s="2"/>
      <c r="E162" s="2"/>
    </row>
    <row r="163" spans="1:15" x14ac:dyDescent="0.2">
      <c r="A163" s="2"/>
      <c r="B163" s="37"/>
      <c r="C163" s="37"/>
      <c r="D163" s="2"/>
      <c r="E163" s="2"/>
    </row>
    <row r="164" spans="1:15" x14ac:dyDescent="0.2">
      <c r="A164" s="2"/>
      <c r="D164" s="2"/>
      <c r="E164" s="2"/>
    </row>
    <row r="165" spans="1:15" x14ac:dyDescent="0.2">
      <c r="A165" s="2"/>
      <c r="D165" s="2"/>
      <c r="E165" s="2"/>
    </row>
    <row r="166" spans="1:15" x14ac:dyDescent="0.2">
      <c r="A166" s="2"/>
      <c r="D166" s="2"/>
      <c r="E166" s="2"/>
    </row>
    <row r="167" spans="1:15" x14ac:dyDescent="0.2">
      <c r="A167" s="2"/>
      <c r="D167" s="2"/>
      <c r="E167" s="2"/>
    </row>
    <row r="168" spans="1:15" x14ac:dyDescent="0.2">
      <c r="A168" s="2"/>
      <c r="D168" s="2"/>
      <c r="E168" s="2"/>
    </row>
    <row r="169" spans="1:15" x14ac:dyDescent="0.2">
      <c r="A169" s="2"/>
      <c r="D169" s="2"/>
      <c r="E169" s="2"/>
    </row>
    <row r="170" spans="1:15" x14ac:dyDescent="0.2">
      <c r="A170" s="2"/>
      <c r="D170" s="2"/>
      <c r="E170" s="2"/>
    </row>
    <row r="171" spans="1:15" x14ac:dyDescent="0.2">
      <c r="A171" s="2"/>
      <c r="D171" s="2"/>
      <c r="E171" s="2"/>
    </row>
    <row r="172" spans="1:15" x14ac:dyDescent="0.2">
      <c r="A172" s="2"/>
      <c r="D172" s="2"/>
      <c r="E172" s="2"/>
    </row>
    <row r="173" spans="1:15" x14ac:dyDescent="0.2">
      <c r="A173" s="2"/>
      <c r="C173" s="2"/>
      <c r="D173" s="2"/>
      <c r="E173" s="2"/>
    </row>
    <row r="174" spans="1:15" x14ac:dyDescent="0.2">
      <c r="A174" s="2"/>
      <c r="C174" s="2"/>
      <c r="D174" s="2"/>
      <c r="E174" s="2"/>
    </row>
    <row r="175" spans="1:15" x14ac:dyDescent="0.2">
      <c r="A175" s="2"/>
      <c r="C175" s="2"/>
      <c r="D175" s="2"/>
      <c r="E175" s="2"/>
    </row>
    <row r="176" spans="1:15" x14ac:dyDescent="0.2">
      <c r="A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4" customWidth="1"/>
    <col min="2" max="2" width="13" style="44" customWidth="1"/>
    <col min="3" max="8" width="10.7109375" style="44" customWidth="1"/>
    <col min="9" max="11" width="10.85546875" style="44" customWidth="1"/>
    <col min="12" max="12" width="1.85546875" style="44" customWidth="1"/>
    <col min="13" max="15" width="15" style="70" customWidth="1"/>
    <col min="16" max="17" width="12.42578125" style="70" customWidth="1"/>
    <col min="18" max="18" width="12.5703125" style="70" customWidth="1"/>
    <col min="19" max="19" width="11.5703125" style="70" bestFit="1" customWidth="1"/>
    <col min="20" max="21" width="11.42578125" style="36"/>
    <col min="22" max="33" width="11.42578125" style="71"/>
    <col min="34" max="16384" width="11.42578125" style="37"/>
  </cols>
  <sheetData>
    <row r="1" spans="1:25" ht="31.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117"/>
      <c r="M1" s="190"/>
      <c r="N1" s="190"/>
      <c r="O1" s="190"/>
      <c r="P1" s="70" t="s">
        <v>61</v>
      </c>
      <c r="V1" s="36"/>
    </row>
    <row r="2" spans="1:25" ht="15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118"/>
      <c r="M2" s="190"/>
      <c r="P2" s="270"/>
      <c r="Q2" s="90"/>
      <c r="R2" s="271"/>
      <c r="V2" s="36"/>
    </row>
    <row r="3" spans="1:25" ht="15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118"/>
      <c r="M3" s="190"/>
      <c r="P3" s="270"/>
      <c r="Q3" s="90"/>
      <c r="R3" s="271"/>
      <c r="V3" s="36"/>
    </row>
    <row r="4" spans="1:25" ht="15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119"/>
      <c r="M4" s="190"/>
      <c r="P4" s="270"/>
      <c r="Q4" s="90"/>
      <c r="R4" s="271"/>
      <c r="V4" s="36"/>
    </row>
    <row r="5" spans="1:25" ht="15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119"/>
      <c r="M5" s="190"/>
      <c r="P5" s="270"/>
      <c r="Q5" s="90"/>
      <c r="R5" s="271"/>
      <c r="V5" s="36"/>
    </row>
    <row r="6" spans="1:25" ht="15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119"/>
      <c r="M6" s="190"/>
      <c r="P6" s="270"/>
      <c r="Q6" s="90"/>
      <c r="R6" s="271"/>
      <c r="V6" s="36"/>
    </row>
    <row r="7" spans="1:25" ht="15" x14ac:dyDescent="0.25">
      <c r="A7" s="38"/>
      <c r="B7" s="39"/>
      <c r="C7" s="298" t="s">
        <v>63</v>
      </c>
      <c r="D7" s="298"/>
      <c r="E7" s="298"/>
      <c r="F7" s="298"/>
      <c r="G7" s="298"/>
      <c r="H7" s="298"/>
      <c r="I7" s="298"/>
      <c r="J7" s="298"/>
      <c r="K7" s="298"/>
      <c r="L7" s="225"/>
      <c r="M7" s="190"/>
      <c r="P7" s="270"/>
      <c r="Q7" s="90"/>
      <c r="R7" s="271"/>
      <c r="V7" s="36"/>
    </row>
    <row r="8" spans="1:25" ht="15" x14ac:dyDescent="0.25">
      <c r="A8" s="38"/>
      <c r="B8" s="39"/>
      <c r="C8" s="277" t="s">
        <v>212</v>
      </c>
      <c r="D8" s="277"/>
      <c r="E8" s="277"/>
      <c r="F8" s="277"/>
      <c r="G8" s="277"/>
      <c r="H8" s="277"/>
      <c r="I8" s="277"/>
      <c r="J8" s="277"/>
      <c r="K8" s="277"/>
      <c r="L8" s="119"/>
      <c r="M8" s="190"/>
      <c r="P8" s="270"/>
      <c r="Q8" s="90"/>
      <c r="R8" s="271"/>
      <c r="V8" s="36"/>
    </row>
    <row r="9" spans="1:25" ht="15" x14ac:dyDescent="0.25">
      <c r="A9" s="38"/>
      <c r="B9" s="39"/>
      <c r="C9" s="42"/>
      <c r="D9" s="42"/>
      <c r="E9" s="42"/>
      <c r="F9" s="42"/>
      <c r="G9" s="42"/>
      <c r="H9" s="42"/>
      <c r="I9" s="39"/>
      <c r="J9" s="39"/>
      <c r="K9" s="14"/>
      <c r="L9" s="119"/>
      <c r="M9" s="190"/>
      <c r="P9" s="270"/>
      <c r="Q9" s="90"/>
      <c r="R9" s="271"/>
      <c r="V9" s="36"/>
    </row>
    <row r="10" spans="1:25" ht="15.75" customHeight="1" x14ac:dyDescent="0.25">
      <c r="A10" s="38"/>
      <c r="C10" s="289"/>
      <c r="D10" s="289"/>
      <c r="E10" s="289"/>
      <c r="F10" s="289"/>
      <c r="G10" s="289"/>
      <c r="H10" s="289"/>
      <c r="I10" s="279" t="s">
        <v>202</v>
      </c>
      <c r="J10" s="299" t="s">
        <v>203</v>
      </c>
      <c r="K10" s="279" t="s">
        <v>200</v>
      </c>
      <c r="L10" s="119"/>
      <c r="M10" s="190"/>
      <c r="P10" s="270"/>
      <c r="Q10" s="90"/>
      <c r="R10" s="271"/>
      <c r="V10" s="36"/>
    </row>
    <row r="11" spans="1:25" ht="15" x14ac:dyDescent="0.25">
      <c r="A11" s="38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20">
        <v>2024</v>
      </c>
      <c r="I11" s="279"/>
      <c r="J11" s="279"/>
      <c r="K11" s="279"/>
      <c r="L11" s="119"/>
      <c r="P11" s="270"/>
      <c r="Q11" s="90"/>
      <c r="R11" s="271"/>
      <c r="V11" s="36"/>
    </row>
    <row r="12" spans="1:25" ht="12" customHeight="1" x14ac:dyDescent="0.25">
      <c r="A12" s="38"/>
      <c r="C12" s="42"/>
      <c r="D12" s="42"/>
      <c r="E12" s="42"/>
      <c r="F12" s="42"/>
      <c r="G12" s="42"/>
      <c r="H12" s="42"/>
      <c r="I12" s="42"/>
      <c r="J12" s="42"/>
      <c r="K12" s="42"/>
      <c r="L12" s="119"/>
      <c r="P12" s="270"/>
      <c r="Q12" s="90"/>
      <c r="R12" s="271"/>
      <c r="V12" s="36"/>
      <c r="W12" s="36"/>
      <c r="X12" s="36"/>
      <c r="Y12" s="36"/>
    </row>
    <row r="13" spans="1:25" ht="15" x14ac:dyDescent="0.25">
      <c r="A13" s="38"/>
      <c r="B13" s="2" t="s">
        <v>45</v>
      </c>
      <c r="C13" s="84">
        <v>16706.059639999999</v>
      </c>
      <c r="D13" s="84">
        <v>22405.760000000002</v>
      </c>
      <c r="E13" s="84">
        <v>25208.164879999997</v>
      </c>
      <c r="F13" s="84">
        <v>34376.000439999996</v>
      </c>
      <c r="G13" s="84">
        <v>40632.017429999993</v>
      </c>
      <c r="H13" s="84">
        <v>16444.228299999999</v>
      </c>
      <c r="I13" s="226">
        <v>-59.528890416702104</v>
      </c>
      <c r="J13" s="226">
        <v>40.471109583297896</v>
      </c>
      <c r="K13" s="226">
        <v>18.198792500364537</v>
      </c>
      <c r="L13" s="119"/>
      <c r="M13" s="70">
        <v>1</v>
      </c>
      <c r="P13" s="270"/>
      <c r="Q13" s="90"/>
      <c r="R13" s="272"/>
      <c r="V13" s="36"/>
      <c r="W13" s="36"/>
      <c r="X13" s="36"/>
      <c r="Y13" s="36"/>
    </row>
    <row r="14" spans="1:25" ht="15" x14ac:dyDescent="0.25">
      <c r="A14" s="38"/>
      <c r="B14" s="2" t="s">
        <v>46</v>
      </c>
      <c r="C14" s="84">
        <v>27520.982770000002</v>
      </c>
      <c r="D14" s="84">
        <v>16853.115949999999</v>
      </c>
      <c r="E14" s="84">
        <v>17106.10327</v>
      </c>
      <c r="F14" s="84">
        <v>17374.110270000005</v>
      </c>
      <c r="G14" s="84">
        <v>24546.295589999998</v>
      </c>
      <c r="H14" s="84">
        <v>14091.022919999999</v>
      </c>
      <c r="I14" s="47">
        <v>-42.59409584499344</v>
      </c>
      <c r="J14" s="47">
        <v>57.40590415500656</v>
      </c>
      <c r="K14" s="47">
        <v>41.280878321488814</v>
      </c>
      <c r="L14" s="119"/>
      <c r="M14" s="70">
        <v>1</v>
      </c>
      <c r="N14" s="70">
        <v>2018</v>
      </c>
      <c r="O14" s="70">
        <v>1</v>
      </c>
      <c r="P14" s="270">
        <v>15236466.42</v>
      </c>
      <c r="Q14" s="90">
        <v>43101</v>
      </c>
      <c r="R14" s="272">
        <v>15.236466419999999</v>
      </c>
      <c r="V14" s="36"/>
      <c r="W14" s="36"/>
      <c r="X14" s="36"/>
      <c r="Y14" s="36"/>
    </row>
    <row r="15" spans="1:25" ht="15" x14ac:dyDescent="0.25">
      <c r="A15" s="38"/>
      <c r="B15" s="2" t="s">
        <v>47</v>
      </c>
      <c r="C15" s="84">
        <v>29030.05429</v>
      </c>
      <c r="D15" s="84">
        <v>18928.287829999997</v>
      </c>
      <c r="E15" s="84">
        <v>21069.060320000008</v>
      </c>
      <c r="F15" s="84">
        <v>16291.286889999999</v>
      </c>
      <c r="G15" s="84">
        <v>26974.573139999993</v>
      </c>
      <c r="H15" s="84">
        <v>12847.598459999999</v>
      </c>
      <c r="I15" s="212">
        <v>-52.371448499592454</v>
      </c>
      <c r="J15" s="212">
        <v>47.628551500407553</v>
      </c>
      <c r="K15" s="212">
        <v>65.576687232471869</v>
      </c>
      <c r="L15" s="119"/>
      <c r="M15" s="70">
        <v>1</v>
      </c>
      <c r="N15" s="70">
        <v>2018</v>
      </c>
      <c r="O15" s="70">
        <v>2</v>
      </c>
      <c r="P15" s="270">
        <v>24753730.020000003</v>
      </c>
      <c r="Q15" s="90">
        <v>43132</v>
      </c>
      <c r="R15" s="272">
        <v>19.995098220000003</v>
      </c>
      <c r="V15" s="36"/>
      <c r="W15" s="36"/>
      <c r="X15" s="36"/>
      <c r="Y15" s="36"/>
    </row>
    <row r="16" spans="1:25" ht="15" x14ac:dyDescent="0.25">
      <c r="A16" s="38"/>
      <c r="B16" s="2" t="s">
        <v>48</v>
      </c>
      <c r="C16" s="84">
        <v>27072.333449999995</v>
      </c>
      <c r="D16" s="84">
        <v>9476.6771399999961</v>
      </c>
      <c r="E16" s="84">
        <v>21771.198989999994</v>
      </c>
      <c r="F16" s="84">
        <v>18399.976189999998</v>
      </c>
      <c r="G16" s="84">
        <v>33035.795099999996</v>
      </c>
      <c r="H16" s="84"/>
      <c r="I16" s="47">
        <v>-100</v>
      </c>
      <c r="J16" s="47">
        <v>0</v>
      </c>
      <c r="K16" s="47">
        <v>79.54259700593667</v>
      </c>
      <c r="L16" s="119"/>
      <c r="M16" s="70">
        <v>0</v>
      </c>
      <c r="N16" s="70">
        <v>2018</v>
      </c>
      <c r="O16" s="70">
        <v>3</v>
      </c>
      <c r="P16" s="270">
        <v>11058191.049999997</v>
      </c>
      <c r="Q16" s="90">
        <v>43160</v>
      </c>
      <c r="R16" s="272">
        <v>17.016129163333336</v>
      </c>
      <c r="V16" s="36"/>
      <c r="W16" s="36"/>
      <c r="X16" s="36"/>
      <c r="Y16" s="36"/>
    </row>
    <row r="17" spans="1:25" ht="15" x14ac:dyDescent="0.25">
      <c r="A17" s="38"/>
      <c r="B17" s="2" t="s">
        <v>49</v>
      </c>
      <c r="C17" s="84">
        <v>21754.953239999995</v>
      </c>
      <c r="D17" s="84">
        <v>7989.4860799999997</v>
      </c>
      <c r="E17" s="84">
        <v>21630.359730000004</v>
      </c>
      <c r="F17" s="84">
        <v>32812.916059999996</v>
      </c>
      <c r="G17" s="84">
        <v>33286.339269999989</v>
      </c>
      <c r="H17" s="84"/>
      <c r="I17" s="47">
        <v>-100</v>
      </c>
      <c r="J17" s="47">
        <v>0</v>
      </c>
      <c r="K17" s="47">
        <v>1.4427952978464775</v>
      </c>
      <c r="L17" s="119"/>
      <c r="M17" s="70">
        <v>0</v>
      </c>
      <c r="N17" s="70">
        <v>2018</v>
      </c>
      <c r="O17" s="70">
        <v>4</v>
      </c>
      <c r="P17" s="270">
        <v>22471864.790000003</v>
      </c>
      <c r="Q17" s="90">
        <v>43191</v>
      </c>
      <c r="R17" s="272">
        <v>18.380063070000002</v>
      </c>
      <c r="V17" s="36"/>
      <c r="W17" s="36"/>
      <c r="X17" s="36"/>
      <c r="Y17" s="36"/>
    </row>
    <row r="18" spans="1:25" ht="15" x14ac:dyDescent="0.25">
      <c r="A18" s="38"/>
      <c r="B18" s="2" t="s">
        <v>50</v>
      </c>
      <c r="C18" s="84">
        <v>25856.612999999994</v>
      </c>
      <c r="D18" s="84">
        <v>11237.225539999999</v>
      </c>
      <c r="E18" s="84">
        <v>29241.053300000007</v>
      </c>
      <c r="F18" s="84">
        <v>46664.021580000001</v>
      </c>
      <c r="G18" s="84">
        <v>19298.507800000003</v>
      </c>
      <c r="H18" s="84"/>
      <c r="I18" s="47">
        <v>-100</v>
      </c>
      <c r="J18" s="47">
        <v>0</v>
      </c>
      <c r="K18" s="47">
        <v>-58.643710622079645</v>
      </c>
      <c r="L18" s="119"/>
      <c r="M18" s="70">
        <v>0</v>
      </c>
      <c r="N18" s="70">
        <v>2018</v>
      </c>
      <c r="O18" s="70">
        <v>5</v>
      </c>
      <c r="P18" s="270">
        <v>35925713.109999999</v>
      </c>
      <c r="Q18" s="90">
        <v>43221</v>
      </c>
      <c r="R18" s="272">
        <v>21.889193078000002</v>
      </c>
      <c r="V18" s="36"/>
      <c r="W18" s="36"/>
      <c r="X18" s="36"/>
      <c r="Y18" s="36"/>
    </row>
    <row r="19" spans="1:25" ht="15" x14ac:dyDescent="0.25">
      <c r="A19" s="38"/>
      <c r="B19" s="2" t="s">
        <v>51</v>
      </c>
      <c r="C19" s="84">
        <v>23464.323539999994</v>
      </c>
      <c r="D19" s="84">
        <v>9874.1543499999989</v>
      </c>
      <c r="E19" s="84">
        <v>32297.608340000002</v>
      </c>
      <c r="F19" s="84">
        <v>9241.9527999999991</v>
      </c>
      <c r="G19" s="84">
        <v>11289.531599999998</v>
      </c>
      <c r="H19" s="84"/>
      <c r="I19" s="47">
        <v>-100</v>
      </c>
      <c r="J19" s="47">
        <v>0</v>
      </c>
      <c r="K19" s="47">
        <v>22.15526138588373</v>
      </c>
      <c r="L19" s="119"/>
      <c r="M19" s="70">
        <v>0</v>
      </c>
      <c r="N19" s="70">
        <v>2018</v>
      </c>
      <c r="O19" s="70">
        <v>6</v>
      </c>
      <c r="P19" s="270">
        <v>20597132.089999996</v>
      </c>
      <c r="Q19" s="90">
        <v>43252</v>
      </c>
      <c r="R19" s="272">
        <v>21.673849579999999</v>
      </c>
      <c r="V19" s="36"/>
      <c r="W19" s="36"/>
      <c r="X19" s="36"/>
      <c r="Y19" s="36"/>
    </row>
    <row r="20" spans="1:25" ht="15" x14ac:dyDescent="0.25">
      <c r="A20" s="38"/>
      <c r="B20" s="2" t="s">
        <v>52</v>
      </c>
      <c r="C20" s="84">
        <v>29978.655549999999</v>
      </c>
      <c r="D20" s="84">
        <v>10464.542910000002</v>
      </c>
      <c r="E20" s="84">
        <v>15446.443059999998</v>
      </c>
      <c r="F20" s="84">
        <v>42382.05247000001</v>
      </c>
      <c r="G20" s="84">
        <v>12925.250649999993</v>
      </c>
      <c r="H20" s="84"/>
      <c r="I20" s="47">
        <v>-100</v>
      </c>
      <c r="J20" s="47">
        <v>0</v>
      </c>
      <c r="K20" s="47">
        <v>-69.503009182603677</v>
      </c>
      <c r="L20" s="119"/>
      <c r="M20" s="70">
        <v>0</v>
      </c>
      <c r="N20" s="70">
        <v>2018</v>
      </c>
      <c r="O20" s="70">
        <v>7</v>
      </c>
      <c r="P20" s="270">
        <v>23644378.930000003</v>
      </c>
      <c r="Q20" s="90">
        <v>43282</v>
      </c>
      <c r="R20" s="272">
        <v>21.955353772857141</v>
      </c>
      <c r="V20" s="36"/>
      <c r="W20" s="36"/>
      <c r="X20" s="36"/>
      <c r="Y20" s="36"/>
    </row>
    <row r="21" spans="1:25" ht="15" x14ac:dyDescent="0.25">
      <c r="A21" s="38"/>
      <c r="B21" s="2" t="s">
        <v>53</v>
      </c>
      <c r="C21" s="84">
        <v>25234.874800000001</v>
      </c>
      <c r="D21" s="84">
        <v>15861.783170000012</v>
      </c>
      <c r="E21" s="84">
        <v>35978.228539999996</v>
      </c>
      <c r="F21" s="84">
        <v>30414.256260000006</v>
      </c>
      <c r="G21" s="84">
        <v>12519.23479</v>
      </c>
      <c r="H21" s="84"/>
      <c r="I21" s="47">
        <v>-100</v>
      </c>
      <c r="J21" s="47">
        <v>0</v>
      </c>
      <c r="K21" s="47">
        <v>-58.837609958376817</v>
      </c>
      <c r="L21" s="119"/>
      <c r="M21" s="70">
        <v>0</v>
      </c>
      <c r="N21" s="70">
        <v>2018</v>
      </c>
      <c r="O21" s="70">
        <v>8</v>
      </c>
      <c r="P21" s="270">
        <v>18570847.68</v>
      </c>
      <c r="Q21" s="90">
        <v>43313</v>
      </c>
      <c r="R21" s="272">
        <v>21.53229051125</v>
      </c>
      <c r="V21" s="36"/>
      <c r="W21" s="36"/>
      <c r="X21" s="36"/>
      <c r="Y21" s="36"/>
    </row>
    <row r="22" spans="1:25" ht="15" x14ac:dyDescent="0.25">
      <c r="A22" s="38"/>
      <c r="B22" s="2" t="s">
        <v>54</v>
      </c>
      <c r="C22" s="84">
        <v>21159.497219999997</v>
      </c>
      <c r="D22" s="84">
        <v>11819.638019999999</v>
      </c>
      <c r="E22" s="84">
        <v>26229.37022999999</v>
      </c>
      <c r="F22" s="84">
        <v>25342.65108</v>
      </c>
      <c r="G22" s="84">
        <v>9735.472920000002</v>
      </c>
      <c r="H22" s="84"/>
      <c r="I22" s="47">
        <v>-100</v>
      </c>
      <c r="J22" s="47">
        <v>0</v>
      </c>
      <c r="K22" s="47">
        <v>-61.584631026692094</v>
      </c>
      <c r="L22" s="119"/>
      <c r="M22" s="70">
        <v>0</v>
      </c>
      <c r="N22" s="70">
        <v>2018</v>
      </c>
      <c r="O22" s="70">
        <v>9</v>
      </c>
      <c r="P22" s="270">
        <v>20654280.220000003</v>
      </c>
      <c r="Q22" s="90">
        <v>43344</v>
      </c>
      <c r="R22" s="272">
        <v>21.434733812222223</v>
      </c>
      <c r="V22" s="36"/>
      <c r="W22" s="36"/>
      <c r="X22" s="36"/>
      <c r="Y22" s="36"/>
    </row>
    <row r="23" spans="1:25" ht="15" x14ac:dyDescent="0.25">
      <c r="A23" s="38"/>
      <c r="B23" s="2" t="s">
        <v>55</v>
      </c>
      <c r="C23" s="84">
        <v>16188.025929999993</v>
      </c>
      <c r="D23" s="84">
        <v>24674.236609999996</v>
      </c>
      <c r="E23" s="84">
        <v>39343.407899999991</v>
      </c>
      <c r="F23" s="84">
        <v>20080.079429999994</v>
      </c>
      <c r="G23" s="84">
        <v>12708.785849999998</v>
      </c>
      <c r="H23" s="84"/>
      <c r="I23" s="47">
        <v>-100</v>
      </c>
      <c r="J23" s="47">
        <v>0</v>
      </c>
      <c r="K23" s="47">
        <v>-36.709484171597218</v>
      </c>
      <c r="L23" s="119"/>
      <c r="M23" s="70">
        <v>0</v>
      </c>
      <c r="N23" s="70">
        <v>2018</v>
      </c>
      <c r="O23" s="70">
        <v>10</v>
      </c>
      <c r="P23" s="270">
        <v>21768392.630000003</v>
      </c>
      <c r="Q23" s="90">
        <v>43374</v>
      </c>
      <c r="R23" s="272">
        <v>21.468099693999999</v>
      </c>
      <c r="V23" s="36"/>
      <c r="W23" s="36"/>
      <c r="X23" s="36"/>
      <c r="Y23" s="36"/>
    </row>
    <row r="24" spans="1:25" ht="15" x14ac:dyDescent="0.25">
      <c r="A24" s="38"/>
      <c r="B24" s="2" t="s">
        <v>56</v>
      </c>
      <c r="C24" s="84">
        <v>15754.137330000003</v>
      </c>
      <c r="D24" s="84">
        <v>13273.671020000002</v>
      </c>
      <c r="E24" s="84">
        <v>24153.413349999992</v>
      </c>
      <c r="F24" s="84">
        <v>29031.031510000001</v>
      </c>
      <c r="G24" s="84">
        <v>19265.683739999997</v>
      </c>
      <c r="H24" s="84"/>
      <c r="I24" s="47">
        <v>-100</v>
      </c>
      <c r="J24" s="47">
        <v>0</v>
      </c>
      <c r="K24" s="47">
        <v>-33.637618996198057</v>
      </c>
      <c r="L24" s="119"/>
      <c r="M24" s="70">
        <v>0</v>
      </c>
      <c r="N24" s="70">
        <v>2018</v>
      </c>
      <c r="O24" s="70">
        <v>11</v>
      </c>
      <c r="P24" s="270">
        <v>17357481.849999998</v>
      </c>
      <c r="Q24" s="90">
        <v>43405</v>
      </c>
      <c r="R24" s="272">
        <v>21.094407162727272</v>
      </c>
      <c r="V24" s="36"/>
      <c r="W24" s="36"/>
      <c r="X24" s="36"/>
      <c r="Y24" s="36"/>
    </row>
    <row r="25" spans="1:25" ht="15" x14ac:dyDescent="0.25">
      <c r="A25" s="38"/>
      <c r="B25" s="51" t="s">
        <v>57</v>
      </c>
      <c r="C25" s="85">
        <v>279720.51075999992</v>
      </c>
      <c r="D25" s="85">
        <v>172858.57862000001</v>
      </c>
      <c r="E25" s="85">
        <v>309474.41190999997</v>
      </c>
      <c r="F25" s="85">
        <v>322410.33497999999</v>
      </c>
      <c r="G25" s="85">
        <v>256217.48787999994</v>
      </c>
      <c r="H25" s="85">
        <v>43382.849679999999</v>
      </c>
      <c r="I25" s="50"/>
      <c r="J25" s="50"/>
      <c r="K25" s="50"/>
      <c r="L25" s="119"/>
      <c r="N25" s="70">
        <v>2018</v>
      </c>
      <c r="O25" s="70">
        <v>12</v>
      </c>
      <c r="P25" s="270">
        <v>19475984.529999997</v>
      </c>
      <c r="Q25" s="90">
        <v>43435</v>
      </c>
      <c r="R25" s="272">
        <v>20.959538609999999</v>
      </c>
      <c r="V25" s="36"/>
      <c r="W25" s="36"/>
      <c r="X25" s="36"/>
      <c r="Y25" s="36"/>
    </row>
    <row r="26" spans="1:25" ht="15" x14ac:dyDescent="0.25">
      <c r="A26" s="38"/>
      <c r="B26" s="51" t="s">
        <v>58</v>
      </c>
      <c r="C26" s="52"/>
      <c r="D26" s="52">
        <v>-38.203109185542495</v>
      </c>
      <c r="E26" s="52">
        <v>79.033296687187544</v>
      </c>
      <c r="F26" s="52">
        <v>4.1799653128550052</v>
      </c>
      <c r="G26" s="52">
        <v>-20.530621980249542</v>
      </c>
      <c r="H26" s="52">
        <v>-83.067959162756893</v>
      </c>
      <c r="I26" s="50"/>
      <c r="J26" s="50"/>
      <c r="K26" s="50"/>
      <c r="L26" s="119"/>
      <c r="N26" s="70">
        <v>2019</v>
      </c>
      <c r="O26" s="70">
        <v>1</v>
      </c>
      <c r="P26" s="270">
        <v>16706059.640000001</v>
      </c>
      <c r="Q26" s="90">
        <v>43466</v>
      </c>
      <c r="R26" s="272">
        <v>21.08200471166667</v>
      </c>
      <c r="V26" s="36"/>
      <c r="W26" s="36"/>
      <c r="X26" s="36"/>
      <c r="Y26" s="36"/>
    </row>
    <row r="27" spans="1:25" ht="15" x14ac:dyDescent="0.25">
      <c r="A27" s="38"/>
      <c r="B27" s="2"/>
      <c r="C27" s="48"/>
      <c r="D27" s="48"/>
      <c r="E27" s="48"/>
      <c r="F27" s="48"/>
      <c r="G27" s="49"/>
      <c r="H27" s="49"/>
      <c r="I27" s="55"/>
      <c r="J27" s="55"/>
      <c r="K27" s="55"/>
      <c r="L27" s="119"/>
      <c r="N27" s="70">
        <v>2019</v>
      </c>
      <c r="O27" s="70">
        <v>2</v>
      </c>
      <c r="P27" s="270">
        <v>27520982.770000003</v>
      </c>
      <c r="Q27" s="90">
        <v>43497</v>
      </c>
      <c r="R27" s="272">
        <v>21.312609107499998</v>
      </c>
      <c r="V27" s="36"/>
    </row>
    <row r="28" spans="1:25" ht="15" x14ac:dyDescent="0.25">
      <c r="A28" s="38"/>
      <c r="B28" s="51" t="s">
        <v>26</v>
      </c>
      <c r="C28" s="207">
        <v>73257.096699999995</v>
      </c>
      <c r="D28" s="207">
        <v>58187.163780000003</v>
      </c>
      <c r="E28" s="207">
        <v>63383.328470000008</v>
      </c>
      <c r="F28" s="207">
        <v>68041.397599999997</v>
      </c>
      <c r="G28" s="207">
        <v>92152.88615999998</v>
      </c>
      <c r="H28" s="213">
        <v>43382.849679999999</v>
      </c>
      <c r="I28" s="212">
        <v>-52.922961517801248</v>
      </c>
      <c r="J28" s="212">
        <v>47.077038482198752</v>
      </c>
      <c r="K28" s="212">
        <v>35.436498088628298</v>
      </c>
      <c r="L28" s="119"/>
      <c r="N28" s="70">
        <v>2019</v>
      </c>
      <c r="O28" s="70">
        <v>3</v>
      </c>
      <c r="P28" s="270">
        <v>29030054.289999999</v>
      </c>
      <c r="Q28" s="90">
        <v>43525</v>
      </c>
      <c r="R28" s="272">
        <v>22.810264377500001</v>
      </c>
      <c r="V28" s="36"/>
    </row>
    <row r="29" spans="1:25" ht="15" x14ac:dyDescent="0.25">
      <c r="A29" s="38"/>
      <c r="B29" s="51" t="s">
        <v>58</v>
      </c>
      <c r="C29" s="52"/>
      <c r="D29" s="52">
        <v>-20.571294248411011</v>
      </c>
      <c r="E29" s="52">
        <v>8.9300875870942811</v>
      </c>
      <c r="F29" s="52">
        <v>7.3490446816858235</v>
      </c>
      <c r="G29" s="52">
        <v>35.436498088628298</v>
      </c>
      <c r="H29" s="223">
        <v>-52.922961517801248</v>
      </c>
      <c r="I29" s="53"/>
      <c r="J29" s="53"/>
      <c r="K29" s="53"/>
      <c r="L29" s="119"/>
      <c r="N29" s="70">
        <v>2019</v>
      </c>
      <c r="O29" s="70">
        <v>4</v>
      </c>
      <c r="P29" s="270">
        <v>27072333.449999996</v>
      </c>
      <c r="Q29" s="90">
        <v>43556</v>
      </c>
      <c r="R29" s="272">
        <v>23.193636765833332</v>
      </c>
      <c r="V29" s="36"/>
    </row>
    <row r="30" spans="1:25" ht="12" customHeight="1" x14ac:dyDescent="0.25">
      <c r="A30" s="38"/>
      <c r="B30" s="2"/>
      <c r="C30" s="48"/>
      <c r="D30" s="48"/>
      <c r="E30" s="48"/>
      <c r="F30" s="120"/>
      <c r="G30" s="120"/>
      <c r="H30" s="120"/>
      <c r="I30" s="121"/>
      <c r="J30" s="121"/>
      <c r="K30" s="121"/>
      <c r="L30" s="119"/>
      <c r="N30" s="70">
        <v>2019</v>
      </c>
      <c r="O30" s="70">
        <v>5</v>
      </c>
      <c r="P30" s="270">
        <v>21754953.239999995</v>
      </c>
      <c r="Q30" s="90">
        <v>43586</v>
      </c>
      <c r="R30" s="272">
        <v>22.012740109999999</v>
      </c>
      <c r="V30" s="36"/>
    </row>
    <row r="31" spans="1:25" ht="12" customHeight="1" x14ac:dyDescent="0.25">
      <c r="A31" s="38"/>
      <c r="B31" s="2"/>
      <c r="C31" s="48"/>
      <c r="D31" s="48"/>
      <c r="E31" s="48"/>
      <c r="F31" s="120"/>
      <c r="G31" s="120"/>
      <c r="H31" s="120"/>
      <c r="I31" s="121"/>
      <c r="J31" s="121"/>
      <c r="K31" s="121"/>
      <c r="L31" s="119"/>
      <c r="N31" s="70">
        <v>2019</v>
      </c>
      <c r="O31" s="70">
        <v>6</v>
      </c>
      <c r="P31" s="270">
        <v>25856612.999999993</v>
      </c>
      <c r="Q31" s="90">
        <v>43617</v>
      </c>
      <c r="R31" s="272">
        <v>22.451030185833336</v>
      </c>
      <c r="V31" s="36"/>
    </row>
    <row r="32" spans="1:25" ht="14.25" customHeight="1" x14ac:dyDescent="0.25">
      <c r="A32" s="38"/>
      <c r="B32" s="51"/>
      <c r="C32" s="286" t="s">
        <v>63</v>
      </c>
      <c r="D32" s="286"/>
      <c r="E32" s="286"/>
      <c r="F32" s="286"/>
      <c r="G32" s="286"/>
      <c r="H32" s="286"/>
      <c r="I32" s="286"/>
      <c r="J32" s="286"/>
      <c r="K32" s="286"/>
      <c r="L32" s="94"/>
      <c r="N32" s="70">
        <v>2019</v>
      </c>
      <c r="O32" s="70">
        <v>7</v>
      </c>
      <c r="P32" s="270">
        <v>23464323.539999995</v>
      </c>
      <c r="Q32" s="90">
        <v>43647</v>
      </c>
      <c r="R32" s="272">
        <v>22.436025570000005</v>
      </c>
      <c r="V32" s="36"/>
    </row>
    <row r="33" spans="1:33" ht="15" x14ac:dyDescent="0.25">
      <c r="A33" s="58"/>
      <c r="B33" s="2"/>
      <c r="C33" s="286" t="s">
        <v>206</v>
      </c>
      <c r="D33" s="286"/>
      <c r="E33" s="286"/>
      <c r="F33" s="286"/>
      <c r="G33" s="286"/>
      <c r="H33" s="286"/>
      <c r="I33" s="286"/>
      <c r="J33" s="286"/>
      <c r="K33" s="286"/>
      <c r="L33" s="119"/>
      <c r="N33" s="70">
        <v>2019</v>
      </c>
      <c r="O33" s="70">
        <v>8</v>
      </c>
      <c r="P33" s="270">
        <v>29978655.550000001</v>
      </c>
      <c r="Q33" s="90">
        <v>43678</v>
      </c>
      <c r="R33" s="272">
        <v>23.38667622583333</v>
      </c>
      <c r="V33" s="36"/>
    </row>
    <row r="34" spans="1:33" ht="15" x14ac:dyDescent="0.25">
      <c r="A34" s="58"/>
      <c r="B34" s="2"/>
      <c r="C34" s="122"/>
      <c r="D34" s="122"/>
      <c r="E34" s="122"/>
      <c r="F34" s="76"/>
      <c r="G34" s="76"/>
      <c r="H34" s="76"/>
      <c r="I34" s="123"/>
      <c r="J34" s="123"/>
      <c r="K34" s="123"/>
      <c r="L34" s="119"/>
      <c r="N34" s="70">
        <v>2019</v>
      </c>
      <c r="O34" s="70">
        <v>9</v>
      </c>
      <c r="P34" s="270">
        <v>25234874.800000001</v>
      </c>
      <c r="Q34" s="90">
        <v>43709</v>
      </c>
      <c r="R34" s="272">
        <v>23.768392440833331</v>
      </c>
      <c r="V34" s="36"/>
    </row>
    <row r="35" spans="1:33" ht="15" x14ac:dyDescent="0.25">
      <c r="A35" s="58"/>
      <c r="B35" s="2"/>
      <c r="C35" s="122"/>
      <c r="D35" s="122"/>
      <c r="E35" s="122"/>
      <c r="F35" s="76"/>
      <c r="G35" s="76"/>
      <c r="H35" s="76"/>
      <c r="I35" s="123"/>
      <c r="J35" s="123"/>
      <c r="K35" s="123"/>
      <c r="L35" s="119"/>
      <c r="N35" s="70">
        <v>2019</v>
      </c>
      <c r="O35" s="70">
        <v>10</v>
      </c>
      <c r="P35" s="270">
        <v>21159497.219999999</v>
      </c>
      <c r="Q35" s="90">
        <v>43739</v>
      </c>
      <c r="R35" s="272">
        <v>23.717651156666665</v>
      </c>
      <c r="V35" s="36"/>
    </row>
    <row r="36" spans="1:33" ht="15" x14ac:dyDescent="0.25">
      <c r="A36" s="58"/>
      <c r="B36" s="2"/>
      <c r="C36" s="122"/>
      <c r="D36" s="122"/>
      <c r="E36" s="122"/>
      <c r="F36" s="76"/>
      <c r="G36" s="76"/>
      <c r="H36" s="76"/>
      <c r="I36" s="123"/>
      <c r="J36" s="123"/>
      <c r="K36" s="123"/>
      <c r="L36" s="119"/>
      <c r="N36" s="70">
        <v>2019</v>
      </c>
      <c r="O36" s="70">
        <v>11</v>
      </c>
      <c r="P36" s="270">
        <v>16188025.929999992</v>
      </c>
      <c r="Q36" s="90">
        <v>43770</v>
      </c>
      <c r="R36" s="272">
        <v>23.620196496666669</v>
      </c>
      <c r="V36" s="36"/>
    </row>
    <row r="37" spans="1:33" ht="15" x14ac:dyDescent="0.25">
      <c r="A37" s="58"/>
      <c r="B37" s="2"/>
      <c r="C37" s="122"/>
      <c r="D37" s="122"/>
      <c r="E37" s="122"/>
      <c r="F37" s="76"/>
      <c r="G37" s="76"/>
      <c r="H37" s="76"/>
      <c r="I37" s="123"/>
      <c r="J37" s="123"/>
      <c r="K37" s="123"/>
      <c r="L37" s="119"/>
      <c r="N37" s="70">
        <v>2019</v>
      </c>
      <c r="O37" s="70">
        <v>12</v>
      </c>
      <c r="P37" s="270">
        <v>15754137.330000004</v>
      </c>
      <c r="Q37" s="90">
        <v>43800</v>
      </c>
      <c r="R37" s="272">
        <v>23.310042563333333</v>
      </c>
      <c r="V37" s="36"/>
    </row>
    <row r="38" spans="1:33" ht="15" x14ac:dyDescent="0.25">
      <c r="A38" s="58"/>
      <c r="B38" s="2"/>
      <c r="C38" s="122"/>
      <c r="D38" s="122"/>
      <c r="E38" s="122"/>
      <c r="F38" s="76"/>
      <c r="G38" s="76"/>
      <c r="H38" s="76"/>
      <c r="I38" s="123"/>
      <c r="J38" s="123"/>
      <c r="K38" s="123"/>
      <c r="L38" s="119"/>
      <c r="N38" s="70">
        <v>2020</v>
      </c>
      <c r="O38" s="70">
        <v>1</v>
      </c>
      <c r="P38" s="270">
        <v>22405760.000000004</v>
      </c>
      <c r="Q38" s="90">
        <v>43831</v>
      </c>
      <c r="R38" s="272">
        <v>23.785017593333333</v>
      </c>
      <c r="V38" s="36"/>
    </row>
    <row r="39" spans="1:33" ht="15" x14ac:dyDescent="0.25">
      <c r="A39" s="58"/>
      <c r="B39" s="2"/>
      <c r="C39" s="122"/>
      <c r="D39" s="122"/>
      <c r="E39" s="122"/>
      <c r="F39" s="76"/>
      <c r="G39" s="76"/>
      <c r="H39" s="76"/>
      <c r="I39" s="123"/>
      <c r="J39" s="123"/>
      <c r="K39" s="123"/>
      <c r="L39" s="119"/>
      <c r="N39" s="70">
        <v>2020</v>
      </c>
      <c r="O39" s="70">
        <v>2</v>
      </c>
      <c r="P39" s="270">
        <v>16853115.949999999</v>
      </c>
      <c r="Q39" s="90">
        <v>43862</v>
      </c>
      <c r="R39" s="272">
        <v>22.896028691666665</v>
      </c>
      <c r="V39" s="36"/>
    </row>
    <row r="40" spans="1:33" ht="15" x14ac:dyDescent="0.25">
      <c r="A40" s="58"/>
      <c r="B40" s="2"/>
      <c r="C40" s="122"/>
      <c r="D40" s="122"/>
      <c r="E40" s="122"/>
      <c r="F40" s="76"/>
      <c r="G40" s="76"/>
      <c r="H40" s="76"/>
      <c r="I40" s="123"/>
      <c r="J40" s="123"/>
      <c r="K40" s="123"/>
      <c r="L40" s="119"/>
      <c r="N40" s="70">
        <v>2020</v>
      </c>
      <c r="O40" s="70">
        <v>3</v>
      </c>
      <c r="P40" s="270">
        <v>18928287.829999998</v>
      </c>
      <c r="Q40" s="90">
        <v>43891</v>
      </c>
      <c r="R40" s="272">
        <v>22.054214819999995</v>
      </c>
      <c r="V40" s="36"/>
    </row>
    <row r="41" spans="1:33" ht="15" x14ac:dyDescent="0.25">
      <c r="A41" s="58"/>
      <c r="B41" s="2"/>
      <c r="C41" s="122"/>
      <c r="D41" s="122"/>
      <c r="E41" s="122"/>
      <c r="F41" s="76"/>
      <c r="G41" s="76"/>
      <c r="H41" s="76"/>
      <c r="I41" s="123"/>
      <c r="J41" s="123"/>
      <c r="K41" s="123"/>
      <c r="L41" s="119"/>
      <c r="N41" s="70">
        <v>2020</v>
      </c>
      <c r="O41" s="70">
        <v>4</v>
      </c>
      <c r="P41" s="270">
        <v>9476677.1399999969</v>
      </c>
      <c r="Q41" s="90">
        <v>43922</v>
      </c>
      <c r="R41" s="272">
        <v>20.587910127499999</v>
      </c>
      <c r="V41" s="36"/>
    </row>
    <row r="42" spans="1:33" ht="15" x14ac:dyDescent="0.25">
      <c r="A42" s="58"/>
      <c r="B42" s="2"/>
      <c r="C42" s="122"/>
      <c r="D42" s="122"/>
      <c r="E42" s="122"/>
      <c r="F42" s="76"/>
      <c r="G42" s="76"/>
      <c r="H42" s="76"/>
      <c r="I42" s="123"/>
      <c r="J42" s="123"/>
      <c r="K42" s="123"/>
      <c r="L42" s="119"/>
      <c r="N42" s="70">
        <v>2020</v>
      </c>
      <c r="O42" s="70">
        <v>5</v>
      </c>
      <c r="P42" s="270">
        <v>7989486.0800000001</v>
      </c>
      <c r="Q42" s="90">
        <v>43952</v>
      </c>
      <c r="R42" s="272">
        <v>19.440787864166666</v>
      </c>
      <c r="V42" s="36"/>
    </row>
    <row r="43" spans="1:33" ht="15" x14ac:dyDescent="0.25">
      <c r="A43" s="58"/>
      <c r="B43" s="2"/>
      <c r="C43" s="122"/>
      <c r="D43" s="122"/>
      <c r="E43" s="122"/>
      <c r="F43" s="76"/>
      <c r="G43" s="76"/>
      <c r="H43" s="76"/>
      <c r="I43" s="123"/>
      <c r="J43" s="123"/>
      <c r="K43" s="123"/>
      <c r="L43" s="119"/>
      <c r="N43" s="70">
        <v>2020</v>
      </c>
      <c r="O43" s="70">
        <v>6</v>
      </c>
      <c r="P43" s="270">
        <v>11237225.539999999</v>
      </c>
      <c r="Q43" s="90">
        <v>43983</v>
      </c>
      <c r="R43" s="272">
        <v>18.222505575833331</v>
      </c>
      <c r="V43" s="36"/>
    </row>
    <row r="44" spans="1:33" ht="15" x14ac:dyDescent="0.25">
      <c r="A44" s="58"/>
      <c r="B44" s="2"/>
      <c r="C44" s="122"/>
      <c r="D44" s="122"/>
      <c r="E44" s="122"/>
      <c r="F44" s="76"/>
      <c r="G44" s="76"/>
      <c r="H44" s="76"/>
      <c r="I44" s="123"/>
      <c r="J44" s="123"/>
      <c r="K44" s="123"/>
      <c r="L44" s="119"/>
      <c r="N44" s="70">
        <v>2020</v>
      </c>
      <c r="O44" s="70">
        <v>7</v>
      </c>
      <c r="P44" s="270">
        <v>9874154.3499999996</v>
      </c>
      <c r="Q44" s="90">
        <v>44013</v>
      </c>
      <c r="R44" s="272">
        <v>17.089991476666661</v>
      </c>
      <c r="V44" s="36"/>
    </row>
    <row r="45" spans="1:33" ht="15" x14ac:dyDescent="0.25">
      <c r="A45" s="58"/>
      <c r="B45" s="51"/>
      <c r="C45" s="76"/>
      <c r="D45" s="76"/>
      <c r="E45" s="76"/>
      <c r="F45" s="76"/>
      <c r="G45" s="76"/>
      <c r="H45" s="76"/>
      <c r="I45" s="124"/>
      <c r="J45" s="124"/>
      <c r="K45" s="124"/>
      <c r="L45" s="119"/>
      <c r="N45" s="70">
        <v>2020</v>
      </c>
      <c r="O45" s="70">
        <v>8</v>
      </c>
      <c r="P45" s="270">
        <v>10464542.910000002</v>
      </c>
      <c r="Q45" s="90">
        <v>44044</v>
      </c>
      <c r="R45" s="272">
        <v>15.463815423333331</v>
      </c>
      <c r="V45" s="36"/>
    </row>
    <row r="46" spans="1:33" ht="15" x14ac:dyDescent="0.25">
      <c r="A46" s="167" t="s">
        <v>124</v>
      </c>
      <c r="B46" s="51"/>
      <c r="C46" s="76"/>
      <c r="D46" s="76"/>
      <c r="E46" s="76"/>
      <c r="F46" s="76"/>
      <c r="G46" s="76"/>
      <c r="H46" s="76"/>
      <c r="I46" s="124"/>
      <c r="J46" s="124"/>
      <c r="K46" s="124"/>
      <c r="L46" s="119"/>
      <c r="N46" s="70">
        <v>2020</v>
      </c>
      <c r="O46" s="70">
        <v>9</v>
      </c>
      <c r="P46" s="270">
        <v>15861783.170000011</v>
      </c>
      <c r="Q46" s="90">
        <v>44075</v>
      </c>
      <c r="R46" s="272">
        <v>14.682724454166667</v>
      </c>
      <c r="V46" s="36"/>
    </row>
    <row r="47" spans="1:33" s="68" customFormat="1" ht="15" x14ac:dyDescent="0.25">
      <c r="A47" s="211" t="s">
        <v>221</v>
      </c>
      <c r="L47" s="119"/>
      <c r="M47" s="70"/>
      <c r="N47" s="70">
        <v>2020</v>
      </c>
      <c r="O47" s="70">
        <v>10</v>
      </c>
      <c r="P47" s="270">
        <v>11819638.019999998</v>
      </c>
      <c r="Q47" s="90">
        <v>44105</v>
      </c>
      <c r="R47" s="272">
        <v>13.904402854166669</v>
      </c>
      <c r="S47" s="70"/>
      <c r="T47" s="36"/>
      <c r="U47" s="36"/>
      <c r="V47" s="36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</row>
    <row r="48" spans="1:33" s="68" customFormat="1" ht="15" x14ac:dyDescent="0.25">
      <c r="A48" s="168"/>
      <c r="B48" s="7"/>
      <c r="C48" s="7"/>
      <c r="D48" s="7"/>
      <c r="E48" s="7"/>
      <c r="F48" s="7"/>
      <c r="G48" s="7"/>
      <c r="H48" s="7"/>
      <c r="I48" s="7"/>
      <c r="J48" s="7"/>
      <c r="K48" s="7"/>
      <c r="L48" s="125"/>
      <c r="M48" s="70"/>
      <c r="N48" s="70">
        <v>2020</v>
      </c>
      <c r="O48" s="70">
        <v>11</v>
      </c>
      <c r="P48" s="270">
        <v>24674236.609999996</v>
      </c>
      <c r="Q48" s="90">
        <v>44136</v>
      </c>
      <c r="R48" s="272">
        <v>14.611587077500001</v>
      </c>
      <c r="S48" s="70"/>
      <c r="T48" s="36"/>
      <c r="U48" s="36"/>
      <c r="V48" s="36"/>
    </row>
    <row r="49" spans="1:24" s="68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7"/>
      <c r="M49" s="70"/>
      <c r="N49" s="70">
        <v>2020</v>
      </c>
      <c r="O49" s="70">
        <v>12</v>
      </c>
      <c r="P49" s="270">
        <v>13273671.020000001</v>
      </c>
      <c r="Q49" s="90">
        <v>44166</v>
      </c>
      <c r="R49" s="272">
        <v>14.404881551666668</v>
      </c>
      <c r="S49" s="70"/>
      <c r="T49" s="36"/>
      <c r="U49" s="36"/>
      <c r="V49" s="36"/>
    </row>
    <row r="50" spans="1:24" s="68" customFormat="1" ht="15" x14ac:dyDescent="0.25">
      <c r="A50" s="1"/>
      <c r="C50" s="1"/>
      <c r="D50" s="1"/>
      <c r="E50" s="1"/>
      <c r="F50" s="95"/>
      <c r="G50" s="95"/>
      <c r="H50" s="95"/>
      <c r="I50" s="95"/>
      <c r="J50" s="1"/>
      <c r="K50" s="1"/>
      <c r="L50" s="67"/>
      <c r="M50" s="70"/>
      <c r="N50" s="70">
        <v>2021</v>
      </c>
      <c r="O50" s="70">
        <v>1</v>
      </c>
      <c r="P50" s="270">
        <v>25208164.879999995</v>
      </c>
      <c r="Q50" s="90">
        <v>44197</v>
      </c>
      <c r="R50" s="272">
        <v>14.638415291666666</v>
      </c>
      <c r="S50" s="70"/>
      <c r="T50" s="36"/>
      <c r="U50" s="36"/>
      <c r="V50" s="36"/>
    </row>
    <row r="51" spans="1:24" s="68" customFormat="1" ht="15" x14ac:dyDescent="0.25">
      <c r="A51" s="2"/>
      <c r="D51" s="2"/>
      <c r="E51" s="2"/>
      <c r="F51" s="2"/>
      <c r="G51" s="2"/>
      <c r="H51" s="2"/>
      <c r="I51" s="2"/>
      <c r="J51" s="2"/>
      <c r="K51" s="2"/>
      <c r="L51" s="82"/>
      <c r="M51" s="70"/>
      <c r="N51" s="70">
        <v>2021</v>
      </c>
      <c r="O51" s="70">
        <v>2</v>
      </c>
      <c r="P51" s="270">
        <v>17106103.27</v>
      </c>
      <c r="Q51" s="90">
        <v>44228</v>
      </c>
      <c r="R51" s="272">
        <v>14.659497568333336</v>
      </c>
      <c r="S51" s="70"/>
      <c r="T51" s="36"/>
      <c r="U51" s="36"/>
      <c r="V51" s="36"/>
    </row>
    <row r="52" spans="1:24" s="68" customFormat="1" ht="15" x14ac:dyDescent="0.25">
      <c r="A52" s="2"/>
      <c r="D52" s="2"/>
      <c r="E52" s="2"/>
      <c r="F52" s="2"/>
      <c r="G52" s="2"/>
      <c r="H52" s="2"/>
      <c r="I52" s="2"/>
      <c r="J52" s="2"/>
      <c r="K52" s="2"/>
      <c r="L52" s="82"/>
      <c r="M52" s="70"/>
      <c r="N52" s="70">
        <v>2021</v>
      </c>
      <c r="O52" s="70">
        <v>3</v>
      </c>
      <c r="P52" s="270">
        <v>21069060.320000008</v>
      </c>
      <c r="Q52" s="90">
        <v>44256</v>
      </c>
      <c r="R52" s="272">
        <v>14.837895275833333</v>
      </c>
      <c r="S52" s="70"/>
      <c r="T52" s="36"/>
      <c r="U52" s="36"/>
      <c r="V52" s="36"/>
    </row>
    <row r="53" spans="1:24" s="68" customFormat="1" ht="15" x14ac:dyDescent="0.25">
      <c r="A53" s="2"/>
      <c r="D53" s="2"/>
      <c r="E53" s="2"/>
      <c r="F53" s="2"/>
      <c r="G53" s="2"/>
      <c r="H53" s="2"/>
      <c r="I53" s="2"/>
      <c r="J53" s="2"/>
      <c r="K53" s="2"/>
      <c r="L53" s="82"/>
      <c r="M53" s="70"/>
      <c r="N53" s="70">
        <v>2021</v>
      </c>
      <c r="O53" s="70">
        <v>4</v>
      </c>
      <c r="P53" s="270">
        <v>21771198.989999995</v>
      </c>
      <c r="Q53" s="90">
        <v>44287</v>
      </c>
      <c r="R53" s="272">
        <v>15.862438763333335</v>
      </c>
      <c r="S53" s="70"/>
      <c r="T53" s="36"/>
      <c r="U53" s="36"/>
      <c r="V53" s="36"/>
    </row>
    <row r="54" spans="1:24" s="68" customFormat="1" ht="15" x14ac:dyDescent="0.25">
      <c r="A54" s="2"/>
      <c r="D54" s="2"/>
      <c r="E54" s="2"/>
      <c r="F54" s="2"/>
      <c r="G54" s="2"/>
      <c r="H54" s="2"/>
      <c r="I54" s="2"/>
      <c r="J54" s="2"/>
      <c r="K54" s="2"/>
      <c r="L54" s="82"/>
      <c r="M54" s="70"/>
      <c r="N54" s="70">
        <v>2021</v>
      </c>
      <c r="O54" s="70">
        <v>5</v>
      </c>
      <c r="P54" s="270">
        <v>21630359.730000004</v>
      </c>
      <c r="Q54" s="90">
        <v>44317</v>
      </c>
      <c r="R54" s="272">
        <v>16.999178234166671</v>
      </c>
      <c r="S54" s="70"/>
      <c r="T54" s="36"/>
      <c r="U54" s="36"/>
      <c r="V54" s="36"/>
    </row>
    <row r="55" spans="1:24" s="68" customFormat="1" ht="15" x14ac:dyDescent="0.25">
      <c r="A55" s="2"/>
      <c r="D55" s="2"/>
      <c r="E55" s="2"/>
      <c r="F55" s="2"/>
      <c r="G55" s="2"/>
      <c r="H55" s="2"/>
      <c r="I55" s="2"/>
      <c r="J55" s="2"/>
      <c r="K55" s="2"/>
      <c r="L55" s="82"/>
      <c r="M55" s="70"/>
      <c r="N55" s="70">
        <v>2021</v>
      </c>
      <c r="O55" s="70">
        <v>6</v>
      </c>
      <c r="P55" s="270">
        <v>29241053.300000008</v>
      </c>
      <c r="Q55" s="90">
        <v>44348</v>
      </c>
      <c r="R55" s="272">
        <v>18.49949721416667</v>
      </c>
      <c r="S55" s="70"/>
      <c r="T55" s="36"/>
      <c r="U55" s="36"/>
      <c r="V55" s="36"/>
    </row>
    <row r="56" spans="1:24" s="68" customFormat="1" ht="15" x14ac:dyDescent="0.25">
      <c r="A56" s="2"/>
      <c r="D56" s="2"/>
      <c r="E56" s="2"/>
      <c r="F56" s="2"/>
      <c r="G56" s="2"/>
      <c r="H56" s="2"/>
      <c r="I56" s="2"/>
      <c r="J56" s="2"/>
      <c r="K56" s="2"/>
      <c r="L56" s="82"/>
      <c r="M56" s="70"/>
      <c r="N56" s="70">
        <v>2021</v>
      </c>
      <c r="O56" s="70">
        <v>7</v>
      </c>
      <c r="P56" s="270">
        <v>32297608.340000004</v>
      </c>
      <c r="Q56" s="90">
        <v>44378</v>
      </c>
      <c r="R56" s="272">
        <v>20.368118380000002</v>
      </c>
      <c r="S56" s="70"/>
      <c r="T56" s="36"/>
      <c r="U56" s="36"/>
      <c r="V56" s="36"/>
    </row>
    <row r="57" spans="1:24" s="68" customFormat="1" ht="15" x14ac:dyDescent="0.25">
      <c r="A57" s="2"/>
      <c r="D57" s="2"/>
      <c r="E57" s="2"/>
      <c r="F57" s="2"/>
      <c r="G57" s="2"/>
      <c r="H57" s="2"/>
      <c r="I57" s="2"/>
      <c r="J57" s="2"/>
      <c r="K57" s="2"/>
      <c r="L57" s="82"/>
      <c r="M57" s="70"/>
      <c r="N57" s="70">
        <v>2021</v>
      </c>
      <c r="O57" s="70">
        <v>8</v>
      </c>
      <c r="P57" s="270">
        <v>15446443.059999999</v>
      </c>
      <c r="Q57" s="90">
        <v>44409</v>
      </c>
      <c r="R57" s="272">
        <v>20.783276725833336</v>
      </c>
      <c r="S57" s="70"/>
      <c r="T57" s="36"/>
      <c r="U57" s="36"/>
      <c r="V57" s="36"/>
      <c r="W57" s="36"/>
      <c r="X57" s="36"/>
    </row>
    <row r="58" spans="1:24" s="68" customFormat="1" ht="15" x14ac:dyDescent="0.25">
      <c r="A58" s="2"/>
      <c r="D58" s="2"/>
      <c r="E58" s="2"/>
      <c r="F58" s="2"/>
      <c r="G58" s="2"/>
      <c r="H58" s="2"/>
      <c r="I58" s="2"/>
      <c r="J58" s="2"/>
      <c r="K58" s="2"/>
      <c r="L58" s="2"/>
      <c r="M58" s="70"/>
      <c r="N58" s="70">
        <v>2021</v>
      </c>
      <c r="O58" s="70">
        <v>9</v>
      </c>
      <c r="P58" s="270">
        <v>35978228.539999999</v>
      </c>
      <c r="Q58" s="90">
        <v>44440</v>
      </c>
      <c r="R58" s="272">
        <v>22.459647173333337</v>
      </c>
      <c r="S58" s="70"/>
      <c r="T58" s="36"/>
      <c r="U58" s="36"/>
      <c r="V58" s="36"/>
      <c r="W58" s="36"/>
      <c r="X58" s="36"/>
    </row>
    <row r="59" spans="1:24" s="68" customFormat="1" ht="15" x14ac:dyDescent="0.25">
      <c r="A59" s="2"/>
      <c r="D59" s="2"/>
      <c r="E59" s="2"/>
      <c r="F59" s="2"/>
      <c r="G59" s="2"/>
      <c r="H59" s="2"/>
      <c r="I59" s="2"/>
      <c r="J59" s="2"/>
      <c r="K59" s="2"/>
      <c r="L59" s="2"/>
      <c r="M59" s="70"/>
      <c r="N59" s="70">
        <v>2021</v>
      </c>
      <c r="O59" s="70">
        <v>10</v>
      </c>
      <c r="P59" s="270">
        <v>26229370.229999989</v>
      </c>
      <c r="Q59" s="90">
        <v>44470</v>
      </c>
      <c r="R59" s="272">
        <v>23.660458190833332</v>
      </c>
      <c r="S59" s="70"/>
      <c r="T59" s="36"/>
      <c r="U59" s="36"/>
      <c r="V59" s="36"/>
      <c r="W59" s="36"/>
      <c r="X59" s="36"/>
    </row>
    <row r="60" spans="1:24" s="68" customFormat="1" ht="15" x14ac:dyDescent="0.25">
      <c r="A60" s="2"/>
      <c r="D60" s="2"/>
      <c r="E60" s="2"/>
      <c r="F60" s="2"/>
      <c r="G60" s="2"/>
      <c r="H60" s="2"/>
      <c r="I60" s="2"/>
      <c r="J60" s="2"/>
      <c r="K60" s="2"/>
      <c r="L60" s="2"/>
      <c r="M60" s="70"/>
      <c r="N60" s="70">
        <v>2021</v>
      </c>
      <c r="O60" s="70">
        <v>11</v>
      </c>
      <c r="P60" s="270">
        <v>39343407.899999991</v>
      </c>
      <c r="Q60" s="90">
        <v>44501</v>
      </c>
      <c r="R60" s="272">
        <v>24.882889131666666</v>
      </c>
      <c r="S60" s="70"/>
      <c r="T60" s="36"/>
      <c r="U60" s="36"/>
      <c r="V60" s="36"/>
      <c r="W60" s="36"/>
      <c r="X60" s="36"/>
    </row>
    <row r="61" spans="1:24" s="68" customFormat="1" ht="15" x14ac:dyDescent="0.25">
      <c r="A61" s="2"/>
      <c r="D61" s="2"/>
      <c r="E61" s="2"/>
      <c r="F61" s="2"/>
      <c r="G61" s="2"/>
      <c r="H61" s="2"/>
      <c r="I61" s="2"/>
      <c r="J61" s="2"/>
      <c r="K61" s="2"/>
      <c r="L61" s="2"/>
      <c r="M61" s="70"/>
      <c r="N61" s="70">
        <v>2021</v>
      </c>
      <c r="O61" s="70">
        <v>12</v>
      </c>
      <c r="P61" s="270">
        <v>24153413.34999999</v>
      </c>
      <c r="Q61" s="90">
        <v>44531</v>
      </c>
      <c r="R61" s="272">
        <v>25.789534325833333</v>
      </c>
      <c r="S61" s="70"/>
      <c r="T61" s="36"/>
      <c r="U61" s="36"/>
      <c r="V61" s="36"/>
      <c r="W61" s="36"/>
      <c r="X61" s="36"/>
    </row>
    <row r="62" spans="1:24" s="68" customFormat="1" ht="15" x14ac:dyDescent="0.25">
      <c r="A62" s="2"/>
      <c r="D62" s="2"/>
      <c r="E62" s="2"/>
      <c r="F62" s="2"/>
      <c r="G62" s="2"/>
      <c r="H62" s="2"/>
      <c r="I62" s="2"/>
      <c r="J62" s="2"/>
      <c r="K62" s="2"/>
      <c r="L62" s="2"/>
      <c r="M62" s="89"/>
      <c r="N62" s="70">
        <v>2022</v>
      </c>
      <c r="O62" s="70">
        <v>1</v>
      </c>
      <c r="P62" s="270">
        <v>34376000.439999998</v>
      </c>
      <c r="Q62" s="90">
        <v>44562</v>
      </c>
      <c r="R62" s="272">
        <v>26.553520622499999</v>
      </c>
      <c r="S62" s="70"/>
      <c r="T62" s="36"/>
      <c r="U62" s="36"/>
      <c r="V62" s="36"/>
      <c r="W62" s="36"/>
      <c r="X62" s="36"/>
    </row>
    <row r="63" spans="1:24" s="68" customFormat="1" ht="15" x14ac:dyDescent="0.25">
      <c r="A63" s="2"/>
      <c r="D63" s="2"/>
      <c r="E63" s="2"/>
      <c r="F63" s="2"/>
      <c r="G63" s="2"/>
      <c r="H63" s="2"/>
      <c r="I63" s="2"/>
      <c r="J63" s="2"/>
      <c r="K63" s="2"/>
      <c r="L63" s="107"/>
      <c r="M63" s="89"/>
      <c r="N63" s="70">
        <v>2022</v>
      </c>
      <c r="O63" s="70">
        <v>2</v>
      </c>
      <c r="P63" s="270">
        <v>17374110.270000003</v>
      </c>
      <c r="Q63" s="90">
        <v>44593</v>
      </c>
      <c r="R63" s="272">
        <v>26.575854539166659</v>
      </c>
      <c r="S63" s="70"/>
      <c r="T63" s="36"/>
      <c r="U63" s="36"/>
      <c r="V63" s="36"/>
      <c r="W63" s="36"/>
      <c r="X63" s="36"/>
    </row>
    <row r="64" spans="1:24" s="68" customFormat="1" ht="15" x14ac:dyDescent="0.25">
      <c r="A64" s="2"/>
      <c r="D64" s="2"/>
      <c r="E64" s="2"/>
      <c r="F64" s="2"/>
      <c r="G64" s="2"/>
      <c r="H64" s="2"/>
      <c r="I64" s="2"/>
      <c r="J64" s="2"/>
      <c r="K64" s="2"/>
      <c r="L64" s="107"/>
      <c r="M64" s="89"/>
      <c r="N64" s="70">
        <v>2022</v>
      </c>
      <c r="O64" s="70">
        <v>3</v>
      </c>
      <c r="P64" s="270">
        <v>16291286.889999999</v>
      </c>
      <c r="Q64" s="90">
        <v>44621</v>
      </c>
      <c r="R64" s="272">
        <v>26.177706753333329</v>
      </c>
      <c r="S64" s="70"/>
      <c r="T64" s="36"/>
      <c r="U64" s="36"/>
      <c r="V64" s="36"/>
      <c r="W64" s="36"/>
      <c r="X64" s="36"/>
    </row>
    <row r="65" spans="1:24" s="68" customFormat="1" ht="15" x14ac:dyDescent="0.25">
      <c r="A65" s="2"/>
      <c r="D65" s="2"/>
      <c r="E65" s="2"/>
      <c r="F65" s="2"/>
      <c r="G65" s="2"/>
      <c r="H65" s="2"/>
      <c r="I65" s="2"/>
      <c r="J65" s="2"/>
      <c r="K65" s="2"/>
      <c r="L65" s="107"/>
      <c r="M65" s="89"/>
      <c r="N65" s="70">
        <v>2022</v>
      </c>
      <c r="O65" s="70">
        <v>4</v>
      </c>
      <c r="P65" s="270">
        <v>18399976.189999998</v>
      </c>
      <c r="Q65" s="90">
        <v>44652</v>
      </c>
      <c r="R65" s="272">
        <v>25.896771519999998</v>
      </c>
      <c r="S65" s="70"/>
      <c r="T65" s="36"/>
      <c r="U65" s="36"/>
      <c r="V65" s="36"/>
      <c r="W65" s="36"/>
      <c r="X65" s="36"/>
    </row>
    <row r="66" spans="1:24" s="68" customFormat="1" ht="15" x14ac:dyDescent="0.25">
      <c r="A66" s="2"/>
      <c r="D66" s="2"/>
      <c r="E66" s="2"/>
      <c r="F66" s="2"/>
      <c r="G66" s="2"/>
      <c r="H66" s="2"/>
      <c r="I66" s="2"/>
      <c r="J66" s="2"/>
      <c r="K66" s="2"/>
      <c r="L66" s="107"/>
      <c r="M66" s="89"/>
      <c r="N66" s="70">
        <v>2022</v>
      </c>
      <c r="O66" s="70">
        <v>5</v>
      </c>
      <c r="P66" s="270">
        <v>32812916.059999999</v>
      </c>
      <c r="Q66" s="90">
        <v>44682</v>
      </c>
      <c r="R66" s="272">
        <v>26.828651214166666</v>
      </c>
      <c r="S66" s="70"/>
      <c r="T66" s="36"/>
      <c r="U66" s="36"/>
      <c r="V66" s="36"/>
      <c r="W66" s="36"/>
      <c r="X66" s="36"/>
    </row>
    <row r="67" spans="1:24" s="68" customFormat="1" ht="15" x14ac:dyDescent="0.25">
      <c r="A67" s="2"/>
      <c r="D67" s="2"/>
      <c r="E67" s="2"/>
      <c r="F67" s="2"/>
      <c r="G67" s="2"/>
      <c r="H67" s="2"/>
      <c r="I67" s="2"/>
      <c r="J67" s="2"/>
      <c r="K67" s="2"/>
      <c r="L67" s="107"/>
      <c r="M67" s="89"/>
      <c r="N67" s="70">
        <v>2022</v>
      </c>
      <c r="O67" s="70">
        <v>6</v>
      </c>
      <c r="P67" s="270">
        <v>46664021.579999998</v>
      </c>
      <c r="Q67" s="90">
        <v>44713</v>
      </c>
      <c r="R67" s="272">
        <v>28.280565237499996</v>
      </c>
      <c r="S67" s="70"/>
      <c r="T67" s="36"/>
      <c r="U67" s="36"/>
      <c r="V67" s="36"/>
      <c r="W67" s="36"/>
      <c r="X67" s="36"/>
    </row>
    <row r="68" spans="1:24" s="68" customFormat="1" ht="15" x14ac:dyDescent="0.25">
      <c r="A68" s="2"/>
      <c r="D68" s="2"/>
      <c r="E68" s="2"/>
      <c r="F68" s="2"/>
      <c r="G68" s="2"/>
      <c r="H68" s="2"/>
      <c r="I68" s="2"/>
      <c r="J68" s="2"/>
      <c r="K68" s="2"/>
      <c r="L68" s="107"/>
      <c r="M68" s="89"/>
      <c r="N68" s="70">
        <v>2022</v>
      </c>
      <c r="O68" s="70">
        <v>7</v>
      </c>
      <c r="P68" s="270">
        <v>9241952.7999999989</v>
      </c>
      <c r="Q68" s="90">
        <v>44743</v>
      </c>
      <c r="R68" s="272">
        <v>26.359260609166665</v>
      </c>
      <c r="S68" s="70"/>
      <c r="T68" s="36"/>
      <c r="U68" s="36"/>
      <c r="V68" s="36"/>
      <c r="W68" s="36"/>
      <c r="X68" s="36"/>
    </row>
    <row r="69" spans="1:24" s="68" customFormat="1" ht="15" x14ac:dyDescent="0.25">
      <c r="A69" s="2"/>
      <c r="D69" s="2"/>
      <c r="E69" s="2"/>
      <c r="F69" s="2"/>
      <c r="G69" s="2"/>
      <c r="H69" s="2"/>
      <c r="I69" s="2"/>
      <c r="J69" s="2"/>
      <c r="K69" s="2"/>
      <c r="L69" s="107"/>
      <c r="M69" s="89"/>
      <c r="N69" s="70">
        <v>2022</v>
      </c>
      <c r="O69" s="70">
        <v>8</v>
      </c>
      <c r="P69" s="270">
        <v>42382052.470000006</v>
      </c>
      <c r="Q69" s="90">
        <v>44774</v>
      </c>
      <c r="R69" s="272">
        <v>28.60389472666667</v>
      </c>
      <c r="S69" s="70"/>
      <c r="T69" s="36"/>
      <c r="U69" s="36"/>
      <c r="V69" s="36"/>
      <c r="W69" s="36"/>
      <c r="X69" s="36"/>
    </row>
    <row r="70" spans="1:24" s="68" customFormat="1" ht="15" x14ac:dyDescent="0.25">
      <c r="A70" s="2"/>
      <c r="D70" s="2"/>
      <c r="E70" s="2"/>
      <c r="F70" s="2"/>
      <c r="G70" s="2"/>
      <c r="H70" s="2"/>
      <c r="I70" s="2"/>
      <c r="J70" s="2"/>
      <c r="K70" s="2"/>
      <c r="L70" s="107"/>
      <c r="M70" s="89"/>
      <c r="N70" s="70">
        <v>2022</v>
      </c>
      <c r="O70" s="70">
        <v>9</v>
      </c>
      <c r="P70" s="270">
        <v>30414256.260000005</v>
      </c>
      <c r="Q70" s="90">
        <v>44805</v>
      </c>
      <c r="R70" s="272">
        <v>28.140230370000001</v>
      </c>
      <c r="S70" s="70"/>
      <c r="T70" s="36"/>
      <c r="U70" s="36"/>
      <c r="V70" s="36"/>
      <c r="W70" s="36"/>
      <c r="X70" s="36"/>
    </row>
    <row r="71" spans="1:24" s="68" customFormat="1" ht="15" x14ac:dyDescent="0.25">
      <c r="A71" s="2"/>
      <c r="D71" s="2"/>
      <c r="E71" s="2"/>
      <c r="F71" s="2"/>
      <c r="G71" s="2"/>
      <c r="H71" s="2"/>
      <c r="I71" s="2"/>
      <c r="J71" s="2"/>
      <c r="K71" s="2"/>
      <c r="L71" s="107"/>
      <c r="M71" s="89"/>
      <c r="N71" s="70">
        <v>2022</v>
      </c>
      <c r="O71" s="70">
        <v>10</v>
      </c>
      <c r="P71" s="270">
        <v>25342651.079999998</v>
      </c>
      <c r="Q71" s="90">
        <v>44835</v>
      </c>
      <c r="R71" s="272">
        <v>28.066337107499997</v>
      </c>
      <c r="S71" s="70"/>
      <c r="T71" s="36"/>
      <c r="U71" s="36"/>
      <c r="V71" s="36"/>
      <c r="W71" s="36"/>
      <c r="X71" s="36"/>
    </row>
    <row r="72" spans="1:24" s="68" customFormat="1" ht="15" x14ac:dyDescent="0.25">
      <c r="A72" s="2"/>
      <c r="D72" s="2"/>
      <c r="E72" s="2"/>
      <c r="F72" s="2"/>
      <c r="G72" s="2"/>
      <c r="H72" s="2"/>
      <c r="I72" s="2"/>
      <c r="J72" s="2"/>
      <c r="K72" s="2"/>
      <c r="L72" s="107"/>
      <c r="M72" s="89"/>
      <c r="N72" s="70">
        <v>2022</v>
      </c>
      <c r="O72" s="70">
        <v>11</v>
      </c>
      <c r="P72" s="270">
        <v>20080079.429999996</v>
      </c>
      <c r="Q72" s="90">
        <v>44866</v>
      </c>
      <c r="R72" s="272">
        <v>26.461059734999999</v>
      </c>
      <c r="S72" s="70"/>
      <c r="T72" s="36"/>
      <c r="U72" s="36"/>
      <c r="V72" s="36"/>
      <c r="W72" s="36"/>
      <c r="X72" s="36"/>
    </row>
    <row r="73" spans="1:24" s="68" customFormat="1" ht="15" x14ac:dyDescent="0.25">
      <c r="A73" s="2"/>
      <c r="D73" s="2"/>
      <c r="E73" s="2"/>
      <c r="F73" s="2"/>
      <c r="G73" s="2"/>
      <c r="H73" s="2"/>
      <c r="I73" s="2"/>
      <c r="J73" s="2"/>
      <c r="K73" s="2"/>
      <c r="L73" s="107"/>
      <c r="M73" s="89"/>
      <c r="N73" s="70">
        <v>2022</v>
      </c>
      <c r="O73" s="70">
        <v>12</v>
      </c>
      <c r="P73" s="270">
        <v>29031031.510000002</v>
      </c>
      <c r="Q73" s="90">
        <v>44896</v>
      </c>
      <c r="R73" s="272">
        <v>26.867527915000004</v>
      </c>
      <c r="S73" s="70"/>
      <c r="T73" s="36"/>
      <c r="U73" s="36"/>
      <c r="V73" s="36"/>
      <c r="W73" s="36"/>
      <c r="X73" s="36"/>
    </row>
    <row r="74" spans="1:24" s="68" customFormat="1" ht="15" x14ac:dyDescent="0.25">
      <c r="A74" s="2"/>
      <c r="D74" s="2"/>
      <c r="E74" s="2"/>
      <c r="F74" s="2"/>
      <c r="G74" s="2"/>
      <c r="H74" s="2"/>
      <c r="I74" s="2"/>
      <c r="J74" s="2"/>
      <c r="K74" s="2"/>
      <c r="L74" s="107"/>
      <c r="M74" s="89"/>
      <c r="N74" s="70">
        <v>2023</v>
      </c>
      <c r="O74" s="70">
        <v>1</v>
      </c>
      <c r="P74" s="270">
        <v>40632017.429999992</v>
      </c>
      <c r="Q74" s="90">
        <v>44927</v>
      </c>
      <c r="R74" s="272">
        <v>27.388862664166663</v>
      </c>
      <c r="S74" s="70"/>
      <c r="T74" s="36"/>
      <c r="U74" s="36"/>
      <c r="V74" s="36"/>
      <c r="W74" s="36"/>
      <c r="X74" s="36"/>
    </row>
    <row r="75" spans="1:24" s="68" customFormat="1" ht="15" x14ac:dyDescent="0.25">
      <c r="A75" s="2"/>
      <c r="D75" s="2"/>
      <c r="E75" s="2"/>
      <c r="F75" s="2"/>
      <c r="G75" s="2"/>
      <c r="H75" s="2"/>
      <c r="I75" s="2"/>
      <c r="J75" s="2"/>
      <c r="K75" s="2"/>
      <c r="L75" s="107"/>
      <c r="M75" s="89"/>
      <c r="N75" s="70">
        <v>2023</v>
      </c>
      <c r="O75" s="70">
        <v>2</v>
      </c>
      <c r="P75" s="270">
        <v>24546295.589999996</v>
      </c>
      <c r="Q75" s="90">
        <v>44958</v>
      </c>
      <c r="R75" s="272">
        <v>27.986544774166664</v>
      </c>
      <c r="S75" s="70"/>
      <c r="T75" s="36"/>
      <c r="U75" s="36"/>
      <c r="V75" s="36"/>
      <c r="W75" s="36"/>
      <c r="X75" s="36"/>
    </row>
    <row r="76" spans="1:24" s="68" customFormat="1" ht="15" x14ac:dyDescent="0.25">
      <c r="A76" s="2"/>
      <c r="D76" s="2"/>
      <c r="E76" s="2"/>
      <c r="F76" s="2"/>
      <c r="G76" s="2"/>
      <c r="H76" s="2"/>
      <c r="I76" s="2"/>
      <c r="J76" s="2"/>
      <c r="K76" s="2"/>
      <c r="L76" s="107"/>
      <c r="M76" s="89"/>
      <c r="N76" s="70">
        <v>2023</v>
      </c>
      <c r="O76" s="70">
        <v>3</v>
      </c>
      <c r="P76" s="270">
        <v>26974573.139999993</v>
      </c>
      <c r="Q76" s="90">
        <v>44986</v>
      </c>
      <c r="R76" s="272">
        <v>28.876818628333329</v>
      </c>
      <c r="S76" s="70"/>
      <c r="T76" s="36"/>
      <c r="U76" s="36"/>
      <c r="V76" s="36"/>
      <c r="W76" s="36"/>
      <c r="X76" s="36"/>
    </row>
    <row r="77" spans="1:24" s="68" customFormat="1" ht="15" x14ac:dyDescent="0.25">
      <c r="A77" s="2"/>
      <c r="D77" s="2"/>
      <c r="E77" s="2"/>
      <c r="F77" s="2"/>
      <c r="G77" s="2"/>
      <c r="H77" s="2"/>
      <c r="I77" s="2"/>
      <c r="J77" s="2"/>
      <c r="K77" s="2"/>
      <c r="L77" s="107"/>
      <c r="M77" s="89"/>
      <c r="N77" s="70">
        <v>2023</v>
      </c>
      <c r="O77" s="70">
        <v>4</v>
      </c>
      <c r="P77" s="270">
        <v>33035795.099999998</v>
      </c>
      <c r="Q77" s="90">
        <v>45017</v>
      </c>
      <c r="R77" s="272">
        <v>30.096470204166664</v>
      </c>
      <c r="S77" s="70"/>
      <c r="T77" s="36"/>
      <c r="U77" s="36"/>
      <c r="V77" s="36"/>
      <c r="W77" s="36"/>
      <c r="X77" s="36"/>
    </row>
    <row r="78" spans="1:24" s="68" customFormat="1" ht="15" x14ac:dyDescent="0.25">
      <c r="A78" s="2"/>
      <c r="D78" s="2"/>
      <c r="E78" s="2"/>
      <c r="F78" s="2"/>
      <c r="G78" s="2"/>
      <c r="H78" s="2"/>
      <c r="I78" s="2"/>
      <c r="J78" s="2"/>
      <c r="K78" s="2"/>
      <c r="L78" s="107"/>
      <c r="M78" s="89"/>
      <c r="N78" s="70">
        <v>2023</v>
      </c>
      <c r="O78" s="70">
        <v>5</v>
      </c>
      <c r="P78" s="270">
        <v>33286339.269999992</v>
      </c>
      <c r="Q78" s="90">
        <v>45047</v>
      </c>
      <c r="R78" s="272">
        <v>30.135922138333335</v>
      </c>
      <c r="S78" s="70"/>
      <c r="T78" s="36"/>
      <c r="U78" s="36"/>
      <c r="V78" s="36"/>
      <c r="W78" s="36"/>
      <c r="X78" s="36"/>
    </row>
    <row r="79" spans="1:24" s="68" customFormat="1" ht="15" x14ac:dyDescent="0.25">
      <c r="A79" s="2"/>
      <c r="D79" s="2"/>
      <c r="E79" s="2"/>
      <c r="F79" s="2"/>
      <c r="G79" s="2"/>
      <c r="H79" s="2"/>
      <c r="I79" s="2"/>
      <c r="J79" s="2"/>
      <c r="K79" s="2"/>
      <c r="L79" s="107"/>
      <c r="M79" s="89"/>
      <c r="N79" s="70">
        <v>2023</v>
      </c>
      <c r="O79" s="70">
        <v>6</v>
      </c>
      <c r="P79" s="270">
        <v>19298507.800000004</v>
      </c>
      <c r="Q79" s="90">
        <v>45078</v>
      </c>
      <c r="R79" s="272">
        <v>27.855462656666663</v>
      </c>
      <c r="S79" s="70"/>
      <c r="T79" s="36"/>
      <c r="U79" s="36"/>
      <c r="V79" s="36"/>
      <c r="W79" s="36"/>
      <c r="X79" s="36"/>
    </row>
    <row r="80" spans="1:24" s="68" customFormat="1" ht="15" x14ac:dyDescent="0.25">
      <c r="A80" s="2"/>
      <c r="D80" s="2"/>
      <c r="E80" s="2"/>
      <c r="F80" s="2"/>
      <c r="G80" s="2"/>
      <c r="H80" s="2"/>
      <c r="I80" s="2"/>
      <c r="J80" s="2"/>
      <c r="K80" s="2"/>
      <c r="L80" s="107"/>
      <c r="M80" s="89"/>
      <c r="N80" s="70">
        <v>2023</v>
      </c>
      <c r="O80" s="70">
        <v>7</v>
      </c>
      <c r="P80" s="270">
        <v>11289531.599999998</v>
      </c>
      <c r="Q80" s="90">
        <v>45108</v>
      </c>
      <c r="R80" s="272">
        <v>28.026094223333331</v>
      </c>
      <c r="S80" s="70"/>
      <c r="T80" s="36"/>
      <c r="U80" s="36"/>
      <c r="V80" s="36"/>
      <c r="W80" s="36"/>
      <c r="X80" s="36"/>
    </row>
    <row r="81" spans="1:24" s="68" customFormat="1" ht="15" x14ac:dyDescent="0.25">
      <c r="A81" s="2"/>
      <c r="D81" s="2"/>
      <c r="E81" s="2"/>
      <c r="F81" s="2"/>
      <c r="G81" s="2"/>
      <c r="H81" s="2"/>
      <c r="I81" s="2"/>
      <c r="J81" s="2"/>
      <c r="K81" s="2"/>
      <c r="L81" s="107"/>
      <c r="M81" s="89"/>
      <c r="N81" s="70">
        <v>2023</v>
      </c>
      <c r="O81" s="70">
        <v>8</v>
      </c>
      <c r="P81" s="270">
        <v>12925250.649999993</v>
      </c>
      <c r="Q81" s="90">
        <v>45139</v>
      </c>
      <c r="R81" s="272">
        <v>25.571360738333329</v>
      </c>
      <c r="S81" s="70"/>
      <c r="T81" s="36"/>
      <c r="U81" s="36"/>
      <c r="V81" s="36"/>
      <c r="W81" s="36"/>
      <c r="X81" s="36"/>
    </row>
    <row r="82" spans="1:24" s="68" customFormat="1" ht="15" x14ac:dyDescent="0.25">
      <c r="A82" s="2"/>
      <c r="D82" s="2"/>
      <c r="E82" s="2"/>
      <c r="F82" s="2"/>
      <c r="G82" s="2"/>
      <c r="H82" s="2"/>
      <c r="I82" s="2"/>
      <c r="J82" s="2"/>
      <c r="K82" s="2"/>
      <c r="L82" s="107"/>
      <c r="M82" s="70"/>
      <c r="N82" s="70">
        <v>2023</v>
      </c>
      <c r="O82" s="70">
        <v>9</v>
      </c>
      <c r="P82" s="270">
        <v>12519234.790000001</v>
      </c>
      <c r="Q82" s="90">
        <v>45170</v>
      </c>
      <c r="R82" s="272">
        <v>24.080108949166668</v>
      </c>
      <c r="S82" s="70"/>
      <c r="T82" s="36"/>
      <c r="U82" s="36"/>
      <c r="V82" s="36"/>
      <c r="W82" s="36"/>
      <c r="X82" s="36"/>
    </row>
    <row r="83" spans="1:24" s="68" customFormat="1" ht="15" x14ac:dyDescent="0.25">
      <c r="A83" s="2"/>
      <c r="D83" s="2"/>
      <c r="E83" s="2"/>
      <c r="F83" s="2"/>
      <c r="G83" s="2"/>
      <c r="H83" s="2"/>
      <c r="I83" s="2"/>
      <c r="J83" s="2"/>
      <c r="K83" s="2"/>
      <c r="L83" s="107"/>
      <c r="M83" s="70"/>
      <c r="N83" s="70">
        <v>2023</v>
      </c>
      <c r="O83" s="70">
        <v>10</v>
      </c>
      <c r="P83" s="270">
        <v>9735472.9200000018</v>
      </c>
      <c r="Q83" s="90">
        <v>45200</v>
      </c>
      <c r="R83" s="272">
        <v>22.779510769166663</v>
      </c>
      <c r="S83" s="70"/>
      <c r="T83" s="36"/>
      <c r="U83" s="36"/>
      <c r="V83" s="36"/>
      <c r="W83" s="36"/>
      <c r="X83" s="36"/>
    </row>
    <row r="84" spans="1:24" s="68" customFormat="1" ht="15" x14ac:dyDescent="0.25">
      <c r="A84" s="2"/>
      <c r="D84" s="2"/>
      <c r="E84" s="2"/>
      <c r="F84" s="2"/>
      <c r="G84" s="2"/>
      <c r="H84" s="2"/>
      <c r="I84" s="2"/>
      <c r="J84" s="2"/>
      <c r="K84" s="2"/>
      <c r="L84" s="107"/>
      <c r="M84" s="70"/>
      <c r="N84" s="70">
        <v>2023</v>
      </c>
      <c r="O84" s="70">
        <v>11</v>
      </c>
      <c r="P84" s="270">
        <v>12708785.849999998</v>
      </c>
      <c r="Q84" s="90">
        <v>45231</v>
      </c>
      <c r="R84" s="272">
        <v>22.165236304166662</v>
      </c>
      <c r="S84" s="70"/>
      <c r="T84" s="36"/>
      <c r="U84" s="36"/>
      <c r="V84" s="36"/>
      <c r="W84" s="36"/>
      <c r="X84" s="36"/>
    </row>
    <row r="85" spans="1:24" s="68" customFormat="1" ht="15" x14ac:dyDescent="0.25">
      <c r="A85" s="2"/>
      <c r="D85" s="2"/>
      <c r="E85" s="2"/>
      <c r="F85" s="2"/>
      <c r="G85" s="2"/>
      <c r="H85" s="2"/>
      <c r="I85" s="2"/>
      <c r="J85" s="2"/>
      <c r="K85" s="2"/>
      <c r="L85" s="2"/>
      <c r="M85" s="70"/>
      <c r="N85" s="70">
        <v>2023</v>
      </c>
      <c r="O85" s="70">
        <v>12</v>
      </c>
      <c r="P85" s="270">
        <v>19265683.739999998</v>
      </c>
      <c r="Q85" s="90">
        <v>45261</v>
      </c>
      <c r="R85" s="272">
        <v>21.351457323333332</v>
      </c>
      <c r="S85" s="70"/>
      <c r="T85" s="36"/>
      <c r="U85" s="36"/>
      <c r="V85" s="36"/>
      <c r="W85" s="36"/>
      <c r="X85" s="36"/>
    </row>
    <row r="86" spans="1:24" s="68" customFormat="1" ht="15" x14ac:dyDescent="0.25">
      <c r="A86" s="2"/>
      <c r="D86" s="2"/>
      <c r="E86" s="2"/>
      <c r="F86" s="2"/>
      <c r="G86" s="2"/>
      <c r="H86" s="2"/>
      <c r="I86" s="2"/>
      <c r="J86" s="2"/>
      <c r="K86" s="2"/>
      <c r="L86" s="2"/>
      <c r="M86" s="70"/>
      <c r="N86" s="70">
        <v>2024</v>
      </c>
      <c r="O86" s="70">
        <v>1</v>
      </c>
      <c r="P86" s="270">
        <v>16444228.299999999</v>
      </c>
      <c r="Q86" s="90">
        <v>45292</v>
      </c>
      <c r="R86" s="272">
        <v>19.335808229166663</v>
      </c>
      <c r="S86" s="70"/>
      <c r="T86" s="36"/>
      <c r="U86" s="36"/>
      <c r="V86" s="36"/>
      <c r="W86" s="36"/>
      <c r="X86" s="36"/>
    </row>
    <row r="87" spans="1:24" s="68" customFormat="1" ht="15" x14ac:dyDescent="0.25">
      <c r="A87" s="2"/>
      <c r="D87" s="2"/>
      <c r="E87" s="2"/>
      <c r="F87" s="2"/>
      <c r="G87" s="2"/>
      <c r="H87" s="2"/>
      <c r="I87" s="2"/>
      <c r="J87" s="2"/>
      <c r="K87" s="2"/>
      <c r="L87" s="2"/>
      <c r="M87" s="70"/>
      <c r="N87" s="70">
        <v>2024</v>
      </c>
      <c r="O87" s="70">
        <v>2</v>
      </c>
      <c r="P87" s="270">
        <v>14091022.92</v>
      </c>
      <c r="Q87" s="90">
        <v>45323</v>
      </c>
      <c r="R87" s="272">
        <v>18.464535506666664</v>
      </c>
      <c r="S87" s="70"/>
      <c r="T87" s="36"/>
      <c r="U87" s="36"/>
      <c r="V87" s="36"/>
      <c r="W87" s="36"/>
      <c r="X87" s="36"/>
    </row>
    <row r="88" spans="1:24" s="68" customFormat="1" ht="15" x14ac:dyDescent="0.25">
      <c r="A88" s="2"/>
      <c r="D88" s="2"/>
      <c r="E88" s="2"/>
      <c r="F88" s="2"/>
      <c r="G88" s="2"/>
      <c r="H88" s="2"/>
      <c r="I88" s="2"/>
      <c r="J88" s="2"/>
      <c r="K88" s="2"/>
      <c r="L88" s="2"/>
      <c r="M88" s="70"/>
      <c r="N88" s="70">
        <v>2024</v>
      </c>
      <c r="O88" s="70">
        <v>3</v>
      </c>
      <c r="P88" s="270">
        <v>12847598.459999999</v>
      </c>
      <c r="Q88" s="90">
        <v>45352</v>
      </c>
      <c r="R88" s="272">
        <v>17.287287616666667</v>
      </c>
      <c r="S88" s="70"/>
      <c r="T88" s="36"/>
      <c r="U88" s="36"/>
      <c r="V88" s="36"/>
      <c r="W88" s="36"/>
      <c r="X88" s="36"/>
    </row>
    <row r="89" spans="1:24" s="68" customFormat="1" x14ac:dyDescent="0.2">
      <c r="A89" s="2"/>
      <c r="D89" s="2"/>
      <c r="E89" s="2"/>
      <c r="F89" s="2"/>
      <c r="G89" s="2"/>
      <c r="H89" s="2"/>
      <c r="I89" s="2"/>
      <c r="J89" s="2"/>
      <c r="K89" s="2"/>
      <c r="L89" s="2"/>
      <c r="M89" s="70"/>
      <c r="N89" s="70"/>
      <c r="O89" s="70"/>
      <c r="P89" s="89"/>
      <c r="Q89" s="90"/>
      <c r="R89" s="250"/>
      <c r="S89" s="70"/>
      <c r="T89" s="36"/>
      <c r="U89" s="36"/>
      <c r="V89" s="36"/>
      <c r="W89" s="36"/>
      <c r="X89" s="36"/>
    </row>
    <row r="90" spans="1:24" s="68" customFormat="1" x14ac:dyDescent="0.2">
      <c r="A90" s="2"/>
      <c r="D90" s="2"/>
      <c r="E90" s="2"/>
      <c r="F90" s="2"/>
      <c r="G90" s="2"/>
      <c r="H90" s="2"/>
      <c r="I90" s="2"/>
      <c r="J90" s="2"/>
      <c r="K90" s="2"/>
      <c r="L90" s="2"/>
      <c r="M90" s="70"/>
      <c r="N90" s="70"/>
      <c r="O90" s="70"/>
      <c r="P90" s="89"/>
      <c r="Q90" s="90"/>
      <c r="R90" s="250"/>
      <c r="S90" s="70"/>
      <c r="T90" s="36"/>
      <c r="U90" s="36"/>
    </row>
    <row r="91" spans="1:24" s="68" customFormat="1" x14ac:dyDescent="0.2">
      <c r="A91" s="2"/>
      <c r="D91" s="2"/>
      <c r="E91" s="2"/>
      <c r="F91" s="2"/>
      <c r="G91" s="2"/>
      <c r="H91" s="2"/>
      <c r="I91" s="2"/>
      <c r="J91" s="2"/>
      <c r="K91" s="2"/>
      <c r="L91" s="82"/>
      <c r="M91" s="70"/>
      <c r="N91" s="70"/>
      <c r="O91" s="70"/>
      <c r="P91" s="89"/>
      <c r="Q91" s="90"/>
      <c r="R91" s="250"/>
      <c r="S91" s="70"/>
      <c r="T91" s="36"/>
      <c r="U91" s="36"/>
    </row>
    <row r="92" spans="1:24" s="68" customFormat="1" x14ac:dyDescent="0.2">
      <c r="A92" s="2"/>
      <c r="D92" s="2"/>
      <c r="E92" s="2"/>
      <c r="F92" s="2"/>
      <c r="G92" s="2"/>
      <c r="H92" s="2"/>
      <c r="I92" s="2"/>
      <c r="J92" s="2"/>
      <c r="K92" s="2"/>
      <c r="L92" s="82"/>
      <c r="M92" s="70"/>
      <c r="N92" s="70"/>
      <c r="O92" s="70"/>
      <c r="P92" s="89"/>
      <c r="Q92" s="90"/>
      <c r="R92" s="250"/>
      <c r="S92" s="70"/>
      <c r="T92" s="36"/>
      <c r="U92" s="36"/>
    </row>
    <row r="93" spans="1:24" s="68" customFormat="1" x14ac:dyDescent="0.2">
      <c r="A93" s="2"/>
      <c r="D93" s="2"/>
      <c r="E93" s="2"/>
      <c r="F93" s="2"/>
      <c r="G93" s="2"/>
      <c r="H93" s="2"/>
      <c r="I93" s="2"/>
      <c r="J93" s="2"/>
      <c r="K93" s="2"/>
      <c r="L93" s="82"/>
      <c r="M93" s="70"/>
      <c r="N93" s="70"/>
      <c r="O93" s="70"/>
      <c r="P93" s="89"/>
      <c r="Q93" s="90"/>
      <c r="R93" s="250"/>
      <c r="S93" s="70"/>
      <c r="T93" s="36"/>
      <c r="U93" s="36"/>
    </row>
    <row r="94" spans="1:24" s="68" customFormat="1" x14ac:dyDescent="0.2">
      <c r="A94" s="2"/>
      <c r="D94" s="2"/>
      <c r="E94" s="2"/>
      <c r="F94" s="2"/>
      <c r="G94" s="2"/>
      <c r="H94" s="2"/>
      <c r="I94" s="2"/>
      <c r="J94" s="2"/>
      <c r="K94" s="2"/>
      <c r="L94" s="82"/>
      <c r="M94" s="70"/>
      <c r="N94" s="70"/>
      <c r="O94" s="70"/>
      <c r="P94" s="89"/>
      <c r="Q94" s="90"/>
      <c r="R94" s="250"/>
      <c r="S94" s="70"/>
      <c r="T94" s="36"/>
      <c r="U94" s="36"/>
    </row>
    <row r="95" spans="1:24" s="68" customFormat="1" x14ac:dyDescent="0.2">
      <c r="A95" s="2"/>
      <c r="D95" s="2"/>
      <c r="E95" s="2"/>
      <c r="F95" s="2"/>
      <c r="G95" s="2"/>
      <c r="H95" s="2"/>
      <c r="I95" s="2"/>
      <c r="J95" s="2"/>
      <c r="K95" s="2"/>
      <c r="L95" s="82"/>
      <c r="M95" s="70"/>
      <c r="N95" s="70"/>
      <c r="O95" s="70"/>
      <c r="P95" s="89"/>
      <c r="Q95" s="90"/>
      <c r="R95" s="250"/>
      <c r="S95" s="70"/>
      <c r="T95" s="36"/>
      <c r="U95" s="36"/>
    </row>
    <row r="96" spans="1:24" s="68" customFormat="1" x14ac:dyDescent="0.2">
      <c r="A96" s="2"/>
      <c r="D96" s="2"/>
      <c r="E96" s="2"/>
      <c r="F96" s="2"/>
      <c r="G96" s="2"/>
      <c r="H96" s="2"/>
      <c r="I96" s="2"/>
      <c r="J96" s="2"/>
      <c r="K96" s="2"/>
      <c r="L96" s="82"/>
      <c r="M96" s="70"/>
      <c r="N96" s="70"/>
      <c r="O96" s="70"/>
      <c r="P96" s="89"/>
      <c r="Q96" s="90"/>
      <c r="R96" s="250"/>
      <c r="S96" s="70"/>
      <c r="T96" s="36"/>
      <c r="U96" s="36"/>
    </row>
    <row r="97" spans="1:21" s="68" customFormat="1" x14ac:dyDescent="0.2">
      <c r="A97" s="2"/>
      <c r="D97" s="2"/>
      <c r="E97" s="2"/>
      <c r="F97" s="2"/>
      <c r="G97" s="2"/>
      <c r="H97" s="2"/>
      <c r="I97" s="2"/>
      <c r="J97" s="2"/>
      <c r="K97" s="2"/>
      <c r="L97" s="82"/>
      <c r="M97" s="70"/>
      <c r="N97" s="70"/>
      <c r="O97" s="70"/>
      <c r="P97" s="89"/>
      <c r="Q97" s="90"/>
      <c r="R97" s="250"/>
      <c r="S97" s="70"/>
      <c r="T97" s="36"/>
      <c r="U97" s="36"/>
    </row>
    <row r="98" spans="1:21" s="68" customFormat="1" x14ac:dyDescent="0.2">
      <c r="A98" s="2"/>
      <c r="D98" s="2"/>
      <c r="E98" s="2"/>
      <c r="F98" s="2"/>
      <c r="G98" s="2"/>
      <c r="H98" s="2"/>
      <c r="I98" s="2"/>
      <c r="J98" s="2"/>
      <c r="K98" s="2"/>
      <c r="L98" s="82"/>
      <c r="M98" s="70"/>
      <c r="N98" s="70"/>
      <c r="O98" s="70"/>
      <c r="P98" s="89"/>
      <c r="Q98" s="90"/>
      <c r="R98" s="250"/>
      <c r="S98" s="70"/>
      <c r="T98" s="36"/>
      <c r="U98" s="36"/>
    </row>
    <row r="99" spans="1:21" s="68" customFormat="1" x14ac:dyDescent="0.2">
      <c r="A99" s="2"/>
      <c r="D99" s="2"/>
      <c r="E99" s="2"/>
      <c r="F99" s="2"/>
      <c r="G99" s="2"/>
      <c r="H99" s="2"/>
      <c r="I99" s="2"/>
      <c r="J99" s="2"/>
      <c r="K99" s="2"/>
      <c r="L99" s="82"/>
      <c r="M99" s="70"/>
      <c r="N99" s="70"/>
      <c r="O99" s="70"/>
      <c r="P99" s="89"/>
      <c r="Q99" s="90"/>
      <c r="R99" s="250"/>
      <c r="S99" s="70"/>
      <c r="T99" s="36"/>
      <c r="U99" s="36"/>
    </row>
    <row r="100" spans="1:21" s="68" customFormat="1" x14ac:dyDescent="0.2">
      <c r="A100" s="2"/>
      <c r="D100" s="2"/>
      <c r="E100" s="2"/>
      <c r="F100" s="2"/>
      <c r="G100" s="2"/>
      <c r="H100" s="2"/>
      <c r="I100" s="2"/>
      <c r="J100" s="2"/>
      <c r="K100" s="2"/>
      <c r="L100" s="82"/>
      <c r="M100" s="70"/>
      <c r="N100" s="70"/>
      <c r="O100" s="70"/>
      <c r="P100" s="89"/>
      <c r="Q100" s="90"/>
      <c r="R100" s="250"/>
      <c r="S100" s="70"/>
      <c r="T100" s="36"/>
      <c r="U100" s="36"/>
    </row>
    <row r="101" spans="1:21" s="68" customFormat="1" x14ac:dyDescent="0.2">
      <c r="A101" s="2"/>
      <c r="D101" s="2"/>
      <c r="E101" s="2"/>
      <c r="F101" s="2"/>
      <c r="G101" s="2"/>
      <c r="H101" s="2"/>
      <c r="I101" s="2"/>
      <c r="J101" s="2"/>
      <c r="K101" s="2"/>
      <c r="L101" s="82"/>
      <c r="M101" s="70"/>
      <c r="N101" s="70"/>
      <c r="O101" s="70"/>
      <c r="P101" s="89"/>
      <c r="Q101" s="90"/>
      <c r="R101" s="250"/>
      <c r="S101" s="70"/>
      <c r="T101" s="36"/>
      <c r="U101" s="36"/>
    </row>
    <row r="102" spans="1:21" s="68" customFormat="1" x14ac:dyDescent="0.2">
      <c r="A102" s="2"/>
      <c r="D102" s="2"/>
      <c r="E102" s="2"/>
      <c r="F102" s="2"/>
      <c r="G102" s="2"/>
      <c r="H102" s="2"/>
      <c r="I102" s="2"/>
      <c r="J102" s="2"/>
      <c r="K102" s="2"/>
      <c r="L102" s="82"/>
      <c r="M102" s="70"/>
      <c r="N102" s="70"/>
      <c r="O102" s="70"/>
      <c r="P102" s="89"/>
      <c r="Q102" s="90"/>
      <c r="R102" s="250"/>
      <c r="S102" s="70"/>
      <c r="T102" s="36"/>
      <c r="U102" s="36"/>
    </row>
    <row r="103" spans="1:21" s="68" customFormat="1" x14ac:dyDescent="0.2">
      <c r="A103" s="2"/>
      <c r="D103" s="2"/>
      <c r="E103" s="2"/>
      <c r="F103" s="2"/>
      <c r="G103" s="2"/>
      <c r="H103" s="2"/>
      <c r="I103" s="2"/>
      <c r="J103" s="2"/>
      <c r="K103" s="2"/>
      <c r="L103" s="82"/>
      <c r="M103" s="70"/>
      <c r="N103" s="70"/>
      <c r="O103" s="70"/>
      <c r="P103" s="89"/>
      <c r="Q103" s="90"/>
      <c r="R103" s="250"/>
      <c r="S103" s="70"/>
      <c r="T103" s="36"/>
      <c r="U103" s="36"/>
    </row>
    <row r="104" spans="1:21" s="68" customFormat="1" x14ac:dyDescent="0.2">
      <c r="A104" s="2"/>
      <c r="D104" s="2"/>
      <c r="E104" s="2"/>
      <c r="F104" s="2"/>
      <c r="G104" s="2"/>
      <c r="H104" s="2"/>
      <c r="I104" s="2"/>
      <c r="J104" s="2"/>
      <c r="K104" s="2"/>
      <c r="L104" s="82"/>
      <c r="M104" s="70"/>
      <c r="N104" s="70"/>
      <c r="O104" s="70"/>
      <c r="P104" s="89"/>
      <c r="Q104" s="90"/>
      <c r="R104" s="250"/>
      <c r="S104" s="70"/>
      <c r="T104" s="36"/>
      <c r="U104" s="36"/>
    </row>
    <row r="105" spans="1:21" s="68" customFormat="1" x14ac:dyDescent="0.2">
      <c r="A105" s="2"/>
      <c r="D105" s="2"/>
      <c r="E105" s="2"/>
      <c r="F105" s="2"/>
      <c r="G105" s="2"/>
      <c r="H105" s="2"/>
      <c r="I105" s="2"/>
      <c r="J105" s="2"/>
      <c r="K105" s="2"/>
      <c r="L105" s="82"/>
      <c r="M105" s="70"/>
      <c r="N105" s="70"/>
      <c r="O105" s="70"/>
      <c r="P105" s="89"/>
      <c r="Q105" s="70"/>
      <c r="R105" s="70"/>
      <c r="S105" s="70"/>
      <c r="T105" s="36"/>
      <c r="U105" s="36"/>
    </row>
    <row r="106" spans="1:21" s="68" customFormat="1" x14ac:dyDescent="0.2">
      <c r="A106" s="2"/>
      <c r="D106" s="2"/>
      <c r="E106" s="2"/>
      <c r="F106" s="2"/>
      <c r="G106" s="2"/>
      <c r="H106" s="2"/>
      <c r="I106" s="2"/>
      <c r="J106" s="2"/>
      <c r="K106" s="2"/>
      <c r="L106" s="82"/>
      <c r="M106" s="70"/>
      <c r="N106" s="70"/>
      <c r="O106" s="70"/>
      <c r="P106" s="89"/>
      <c r="Q106" s="70"/>
      <c r="R106" s="70"/>
      <c r="S106" s="70"/>
      <c r="T106" s="36"/>
      <c r="U106" s="36"/>
    </row>
    <row r="107" spans="1:21" s="68" customFormat="1" x14ac:dyDescent="0.2">
      <c r="A107" s="2"/>
      <c r="D107" s="2"/>
      <c r="E107" s="2"/>
      <c r="F107" s="2"/>
      <c r="G107" s="2"/>
      <c r="H107" s="2"/>
      <c r="I107" s="2"/>
      <c r="J107" s="2"/>
      <c r="K107" s="2"/>
      <c r="L107" s="82"/>
      <c r="M107" s="70"/>
      <c r="N107" s="70"/>
      <c r="O107" s="70"/>
      <c r="P107" s="89"/>
      <c r="Q107" s="70"/>
      <c r="R107" s="70"/>
      <c r="S107" s="70"/>
      <c r="T107" s="36"/>
      <c r="U107" s="36"/>
    </row>
    <row r="108" spans="1:21" s="68" customFormat="1" x14ac:dyDescent="0.2">
      <c r="A108" s="2"/>
      <c r="D108" s="2"/>
      <c r="E108" s="2"/>
      <c r="F108" s="2"/>
      <c r="G108" s="2"/>
      <c r="H108" s="2"/>
      <c r="I108" s="2"/>
      <c r="J108" s="2"/>
      <c r="K108" s="2"/>
      <c r="L108" s="82"/>
      <c r="M108" s="70"/>
      <c r="N108" s="70"/>
      <c r="O108" s="70"/>
      <c r="P108" s="89"/>
      <c r="Q108" s="70"/>
      <c r="R108" s="70"/>
      <c r="S108" s="70"/>
      <c r="T108" s="36"/>
      <c r="U108" s="36"/>
    </row>
    <row r="109" spans="1:21" s="68" customFormat="1" x14ac:dyDescent="0.2">
      <c r="A109" s="2"/>
      <c r="D109" s="2"/>
      <c r="E109" s="2"/>
      <c r="F109" s="2"/>
      <c r="G109" s="2"/>
      <c r="H109" s="2"/>
      <c r="I109" s="2"/>
      <c r="J109" s="2"/>
      <c r="K109" s="2"/>
      <c r="L109" s="82"/>
      <c r="M109" s="70"/>
      <c r="N109" s="70"/>
      <c r="O109" s="70"/>
      <c r="P109" s="70"/>
      <c r="Q109" s="70"/>
      <c r="R109" s="70"/>
      <c r="S109" s="70"/>
      <c r="T109" s="36"/>
      <c r="U109" s="36"/>
    </row>
    <row r="110" spans="1:21" s="68" customFormat="1" x14ac:dyDescent="0.2">
      <c r="A110" s="2"/>
      <c r="D110" s="2"/>
      <c r="E110" s="2"/>
      <c r="F110" s="2"/>
      <c r="G110" s="2"/>
      <c r="H110" s="2"/>
      <c r="I110" s="2"/>
      <c r="J110" s="2"/>
      <c r="K110" s="2"/>
      <c r="L110" s="82"/>
      <c r="M110" s="70"/>
      <c r="N110" s="70"/>
      <c r="O110" s="70"/>
      <c r="P110" s="70"/>
      <c r="Q110" s="70"/>
      <c r="R110" s="70"/>
      <c r="S110" s="70"/>
      <c r="T110" s="36"/>
      <c r="U110" s="36"/>
    </row>
    <row r="111" spans="1:21" s="68" customFormat="1" x14ac:dyDescent="0.2">
      <c r="A111" s="2"/>
      <c r="D111" s="2"/>
      <c r="E111" s="2"/>
      <c r="F111" s="2"/>
      <c r="G111" s="2"/>
      <c r="H111" s="2"/>
      <c r="I111" s="2"/>
      <c r="J111" s="2"/>
      <c r="K111" s="2"/>
      <c r="L111" s="82"/>
      <c r="M111" s="70"/>
      <c r="N111" s="70"/>
      <c r="O111" s="70"/>
      <c r="P111" s="70"/>
      <c r="Q111" s="70"/>
      <c r="R111" s="70"/>
      <c r="S111" s="70"/>
      <c r="T111" s="36"/>
      <c r="U111" s="36"/>
    </row>
    <row r="112" spans="1:21" s="68" customFormat="1" x14ac:dyDescent="0.2">
      <c r="A112" s="2"/>
      <c r="D112" s="2"/>
      <c r="E112" s="2"/>
      <c r="F112" s="2"/>
      <c r="G112" s="2"/>
      <c r="H112" s="2"/>
      <c r="I112" s="2"/>
      <c r="J112" s="2"/>
      <c r="K112" s="2"/>
      <c r="L112" s="82"/>
      <c r="M112" s="70"/>
      <c r="N112" s="70"/>
      <c r="O112" s="70"/>
      <c r="P112" s="70"/>
      <c r="Q112" s="70"/>
      <c r="R112" s="70"/>
      <c r="S112" s="70"/>
      <c r="T112" s="36"/>
      <c r="U112" s="36"/>
    </row>
    <row r="113" spans="1:21" s="68" customFormat="1" x14ac:dyDescent="0.2">
      <c r="A113" s="2"/>
      <c r="D113" s="2"/>
      <c r="E113" s="2"/>
      <c r="F113" s="2"/>
      <c r="G113" s="2"/>
      <c r="H113" s="2"/>
      <c r="I113" s="2"/>
      <c r="J113" s="2"/>
      <c r="K113" s="2"/>
      <c r="L113" s="82"/>
      <c r="M113" s="70"/>
      <c r="N113" s="70"/>
      <c r="O113" s="70"/>
      <c r="P113" s="70"/>
      <c r="Q113" s="70"/>
      <c r="R113" s="70"/>
      <c r="S113" s="70"/>
      <c r="T113" s="36"/>
      <c r="U113" s="36"/>
    </row>
    <row r="114" spans="1:21" s="68" customFormat="1" x14ac:dyDescent="0.2">
      <c r="A114" s="2"/>
      <c r="D114" s="2"/>
      <c r="E114" s="2"/>
      <c r="F114" s="2"/>
      <c r="G114" s="2"/>
      <c r="H114" s="2"/>
      <c r="I114" s="2"/>
      <c r="J114" s="2"/>
      <c r="K114" s="2"/>
      <c r="L114" s="82"/>
      <c r="M114" s="70"/>
      <c r="N114" s="70"/>
      <c r="O114" s="70"/>
      <c r="P114" s="70"/>
      <c r="Q114" s="70"/>
      <c r="R114" s="70"/>
      <c r="S114" s="70"/>
      <c r="T114" s="36"/>
      <c r="U114" s="36"/>
    </row>
    <row r="115" spans="1:21" s="68" customFormat="1" x14ac:dyDescent="0.2">
      <c r="A115" s="2"/>
      <c r="D115" s="2"/>
      <c r="E115" s="2"/>
      <c r="F115" s="2"/>
      <c r="G115" s="2"/>
      <c r="H115" s="2"/>
      <c r="I115" s="2"/>
      <c r="J115" s="2"/>
      <c r="K115" s="2"/>
      <c r="L115" s="82"/>
      <c r="M115" s="70"/>
      <c r="N115" s="70"/>
      <c r="O115" s="70"/>
      <c r="P115" s="70"/>
      <c r="Q115" s="70"/>
      <c r="R115" s="70"/>
      <c r="S115" s="70"/>
      <c r="T115" s="36"/>
      <c r="U115" s="36"/>
    </row>
    <row r="116" spans="1:21" s="68" customFormat="1" x14ac:dyDescent="0.2">
      <c r="A116" s="2"/>
      <c r="D116" s="2"/>
      <c r="E116" s="2"/>
      <c r="F116" s="2"/>
      <c r="G116" s="2"/>
      <c r="H116" s="2"/>
      <c r="I116" s="2"/>
      <c r="J116" s="2"/>
      <c r="K116" s="2"/>
      <c r="L116" s="82"/>
      <c r="M116" s="70"/>
      <c r="N116" s="70"/>
      <c r="O116" s="70"/>
      <c r="P116" s="70"/>
      <c r="Q116" s="70"/>
      <c r="R116" s="70"/>
      <c r="S116" s="70"/>
      <c r="T116" s="36"/>
      <c r="U116" s="36"/>
    </row>
    <row r="117" spans="1:21" s="68" customFormat="1" x14ac:dyDescent="0.2">
      <c r="A117" s="2"/>
      <c r="D117" s="2"/>
      <c r="E117" s="2"/>
      <c r="F117" s="2"/>
      <c r="G117" s="2"/>
      <c r="H117" s="2"/>
      <c r="I117" s="2"/>
      <c r="J117" s="2"/>
      <c r="K117" s="2"/>
      <c r="L117" s="82"/>
      <c r="M117" s="70"/>
      <c r="N117" s="70"/>
      <c r="O117" s="70"/>
      <c r="P117" s="70"/>
      <c r="Q117" s="70"/>
      <c r="R117" s="70"/>
      <c r="S117" s="70"/>
      <c r="T117" s="36"/>
      <c r="U117" s="36"/>
    </row>
    <row r="118" spans="1:21" s="68" customFormat="1" x14ac:dyDescent="0.2">
      <c r="A118" s="2"/>
      <c r="D118" s="2"/>
      <c r="E118" s="2"/>
      <c r="F118" s="2"/>
      <c r="G118" s="2"/>
      <c r="H118" s="2"/>
      <c r="I118" s="2"/>
      <c r="J118" s="2"/>
      <c r="K118" s="2"/>
      <c r="L118" s="82"/>
      <c r="M118" s="70"/>
      <c r="N118" s="70"/>
      <c r="O118" s="70"/>
      <c r="P118" s="70"/>
      <c r="Q118" s="70"/>
      <c r="R118" s="70"/>
      <c r="S118" s="70"/>
      <c r="T118" s="36"/>
      <c r="U118" s="36"/>
    </row>
    <row r="119" spans="1:21" s="68" customFormat="1" x14ac:dyDescent="0.2">
      <c r="A119" s="2"/>
      <c r="D119" s="2"/>
      <c r="E119" s="2"/>
      <c r="F119" s="2"/>
      <c r="G119" s="2"/>
      <c r="H119" s="2"/>
      <c r="I119" s="2"/>
      <c r="J119" s="2"/>
      <c r="K119" s="2"/>
      <c r="L119" s="82"/>
      <c r="M119" s="70"/>
      <c r="N119" s="70"/>
      <c r="O119" s="70"/>
      <c r="P119" s="70"/>
      <c r="Q119" s="70"/>
      <c r="R119" s="70"/>
      <c r="S119" s="70"/>
      <c r="T119" s="36"/>
      <c r="U119" s="36"/>
    </row>
    <row r="120" spans="1:21" s="68" customFormat="1" x14ac:dyDescent="0.2">
      <c r="A120" s="2"/>
      <c r="D120" s="2"/>
      <c r="E120" s="2"/>
      <c r="F120" s="2"/>
      <c r="G120" s="2"/>
      <c r="H120" s="2"/>
      <c r="I120" s="2"/>
      <c r="J120" s="2"/>
      <c r="K120" s="2"/>
      <c r="L120" s="82"/>
      <c r="M120" s="70"/>
      <c r="N120" s="70"/>
      <c r="O120" s="70"/>
      <c r="P120" s="70"/>
      <c r="Q120" s="70"/>
      <c r="R120" s="70"/>
      <c r="S120" s="70"/>
      <c r="T120" s="36"/>
      <c r="U120" s="36"/>
    </row>
    <row r="121" spans="1:21" s="68" customFormat="1" x14ac:dyDescent="0.2">
      <c r="A121" s="2"/>
      <c r="D121" s="2"/>
      <c r="E121" s="2"/>
      <c r="F121" s="2"/>
      <c r="G121" s="2"/>
      <c r="H121" s="2"/>
      <c r="I121" s="2"/>
      <c r="J121" s="2"/>
      <c r="K121" s="2"/>
      <c r="L121" s="82"/>
      <c r="M121" s="70"/>
      <c r="N121" s="70"/>
      <c r="O121" s="70"/>
      <c r="P121" s="70"/>
      <c r="Q121" s="70"/>
      <c r="R121" s="70"/>
      <c r="S121" s="70"/>
      <c r="T121" s="36"/>
      <c r="U121" s="36"/>
    </row>
    <row r="122" spans="1:21" s="68" customFormat="1" x14ac:dyDescent="0.2">
      <c r="A122" s="2"/>
      <c r="D122" s="2"/>
      <c r="E122" s="2"/>
      <c r="F122" s="2"/>
      <c r="G122" s="2"/>
      <c r="H122" s="2"/>
      <c r="I122" s="2"/>
      <c r="J122" s="2"/>
      <c r="K122" s="2"/>
      <c r="L122" s="82"/>
      <c r="M122" s="70"/>
      <c r="N122" s="70"/>
      <c r="O122" s="70"/>
      <c r="P122" s="70"/>
      <c r="Q122" s="70"/>
      <c r="R122" s="70"/>
      <c r="S122" s="70"/>
      <c r="T122" s="36"/>
      <c r="U122" s="36"/>
    </row>
    <row r="123" spans="1:21" s="68" customFormat="1" x14ac:dyDescent="0.2">
      <c r="A123" s="2"/>
      <c r="D123" s="2"/>
      <c r="E123" s="2"/>
      <c r="F123" s="2"/>
      <c r="G123" s="2"/>
      <c r="H123" s="2"/>
      <c r="I123" s="2"/>
      <c r="J123" s="2"/>
      <c r="K123" s="2"/>
      <c r="L123" s="82"/>
      <c r="M123" s="70"/>
      <c r="N123" s="70"/>
      <c r="O123" s="70"/>
      <c r="P123" s="70"/>
      <c r="Q123" s="70"/>
      <c r="R123" s="70"/>
      <c r="S123" s="70"/>
      <c r="T123" s="36"/>
      <c r="U123" s="36"/>
    </row>
    <row r="124" spans="1:21" s="68" customFormat="1" x14ac:dyDescent="0.2">
      <c r="A124" s="2"/>
      <c r="D124" s="2"/>
      <c r="E124" s="2"/>
      <c r="F124" s="2"/>
      <c r="G124" s="2"/>
      <c r="H124" s="2"/>
      <c r="I124" s="2"/>
      <c r="J124" s="2"/>
      <c r="K124" s="2"/>
      <c r="L124" s="82"/>
      <c r="M124" s="70"/>
      <c r="N124" s="70"/>
      <c r="O124" s="70"/>
      <c r="P124" s="70"/>
      <c r="Q124" s="70"/>
      <c r="R124" s="70"/>
      <c r="S124" s="70"/>
      <c r="T124" s="36"/>
      <c r="U124" s="36"/>
    </row>
    <row r="125" spans="1:21" s="68" customFormat="1" x14ac:dyDescent="0.2">
      <c r="A125" s="2"/>
      <c r="D125" s="2"/>
      <c r="E125" s="2"/>
      <c r="F125" s="2"/>
      <c r="G125" s="2"/>
      <c r="H125" s="2"/>
      <c r="I125" s="2"/>
      <c r="J125" s="2"/>
      <c r="K125" s="2"/>
      <c r="L125" s="82"/>
      <c r="M125" s="70"/>
      <c r="N125" s="70"/>
      <c r="O125" s="70"/>
      <c r="P125" s="70"/>
      <c r="Q125" s="70"/>
      <c r="R125" s="70"/>
      <c r="S125" s="70"/>
      <c r="T125" s="36"/>
      <c r="U125" s="36"/>
    </row>
    <row r="126" spans="1:21" s="68" customFormat="1" x14ac:dyDescent="0.2">
      <c r="A126" s="2"/>
      <c r="D126" s="2"/>
      <c r="E126" s="2"/>
      <c r="F126" s="2"/>
      <c r="G126" s="2"/>
      <c r="H126" s="2"/>
      <c r="I126" s="2"/>
      <c r="J126" s="2"/>
      <c r="K126" s="2"/>
      <c r="L126" s="82"/>
      <c r="M126" s="70"/>
      <c r="N126" s="70"/>
      <c r="O126" s="70"/>
      <c r="P126" s="70"/>
      <c r="Q126" s="70"/>
      <c r="R126" s="70"/>
      <c r="S126" s="70"/>
      <c r="T126" s="36"/>
      <c r="U126" s="36"/>
    </row>
    <row r="127" spans="1:21" s="68" customFormat="1" x14ac:dyDescent="0.2">
      <c r="A127" s="2"/>
      <c r="D127" s="2"/>
      <c r="E127" s="2"/>
      <c r="F127" s="2"/>
      <c r="G127" s="2"/>
      <c r="H127" s="2"/>
      <c r="I127" s="2"/>
      <c r="J127" s="2"/>
      <c r="K127" s="2"/>
      <c r="L127" s="82"/>
      <c r="M127" s="70"/>
      <c r="N127" s="70"/>
      <c r="O127" s="70"/>
      <c r="P127" s="70"/>
      <c r="Q127" s="70"/>
      <c r="R127" s="70"/>
      <c r="S127" s="70"/>
      <c r="T127" s="36"/>
      <c r="U127" s="36"/>
    </row>
    <row r="128" spans="1:21" s="68" customFormat="1" x14ac:dyDescent="0.2">
      <c r="A128" s="2"/>
      <c r="D128" s="2"/>
      <c r="E128" s="2"/>
      <c r="F128" s="2"/>
      <c r="G128" s="2"/>
      <c r="H128" s="2"/>
      <c r="I128" s="2"/>
      <c r="J128" s="2"/>
      <c r="K128" s="2"/>
      <c r="L128" s="82"/>
      <c r="M128" s="70"/>
      <c r="N128" s="70"/>
      <c r="O128" s="70"/>
      <c r="P128" s="70"/>
      <c r="Q128" s="70"/>
      <c r="R128" s="70"/>
      <c r="S128" s="70"/>
      <c r="T128" s="36"/>
      <c r="U128" s="36"/>
    </row>
    <row r="129" spans="1:21" s="68" customFormat="1" x14ac:dyDescent="0.2">
      <c r="A129" s="2"/>
      <c r="D129" s="2"/>
      <c r="E129" s="2"/>
      <c r="F129" s="2"/>
      <c r="G129" s="2"/>
      <c r="H129" s="2"/>
      <c r="I129" s="2"/>
      <c r="J129" s="2"/>
      <c r="K129" s="2"/>
      <c r="L129" s="82"/>
      <c r="M129" s="70"/>
      <c r="N129" s="70"/>
      <c r="O129" s="70"/>
      <c r="P129" s="70"/>
      <c r="Q129" s="70"/>
      <c r="R129" s="70"/>
      <c r="S129" s="70"/>
      <c r="T129" s="36"/>
      <c r="U129" s="36"/>
    </row>
    <row r="130" spans="1:21" s="68" customFormat="1" x14ac:dyDescent="0.2">
      <c r="A130" s="2"/>
      <c r="D130" s="2"/>
      <c r="E130" s="2"/>
      <c r="F130" s="2"/>
      <c r="G130" s="2"/>
      <c r="H130" s="2"/>
      <c r="I130" s="2"/>
      <c r="J130" s="2"/>
      <c r="K130" s="2"/>
      <c r="L130" s="82"/>
      <c r="M130" s="70"/>
      <c r="N130" s="70"/>
      <c r="O130" s="70"/>
      <c r="P130" s="70"/>
      <c r="Q130" s="70"/>
      <c r="R130" s="70"/>
      <c r="S130" s="70"/>
      <c r="T130" s="36"/>
      <c r="U130" s="36"/>
    </row>
    <row r="131" spans="1:21" s="68" customFormat="1" x14ac:dyDescent="0.2">
      <c r="A131" s="2"/>
      <c r="D131" s="2"/>
      <c r="E131" s="2"/>
      <c r="F131" s="2"/>
      <c r="G131" s="2"/>
      <c r="H131" s="2"/>
      <c r="I131" s="2"/>
      <c r="J131" s="2"/>
      <c r="K131" s="2"/>
      <c r="L131" s="82"/>
      <c r="M131" s="70"/>
      <c r="N131" s="70"/>
      <c r="O131" s="70"/>
      <c r="P131" s="70"/>
      <c r="Q131" s="70"/>
      <c r="R131" s="70"/>
      <c r="S131" s="70"/>
      <c r="T131" s="36"/>
      <c r="U131" s="36"/>
    </row>
    <row r="132" spans="1:21" s="68" customFormat="1" x14ac:dyDescent="0.2">
      <c r="A132" s="2"/>
      <c r="D132" s="2"/>
      <c r="E132" s="2"/>
      <c r="F132" s="2"/>
      <c r="G132" s="2"/>
      <c r="H132" s="2"/>
      <c r="I132" s="2"/>
      <c r="J132" s="2"/>
      <c r="K132" s="2"/>
      <c r="L132" s="82"/>
      <c r="M132" s="70"/>
      <c r="N132" s="70"/>
      <c r="O132" s="70"/>
      <c r="P132" s="70"/>
      <c r="Q132" s="70"/>
      <c r="R132" s="70"/>
      <c r="S132" s="70"/>
      <c r="T132" s="36"/>
      <c r="U132" s="36"/>
    </row>
    <row r="133" spans="1:21" s="68" customFormat="1" x14ac:dyDescent="0.2">
      <c r="A133" s="2"/>
      <c r="D133" s="2"/>
      <c r="E133" s="2"/>
      <c r="F133" s="2"/>
      <c r="G133" s="2"/>
      <c r="H133" s="2"/>
      <c r="I133" s="2"/>
      <c r="J133" s="2"/>
      <c r="K133" s="2"/>
      <c r="L133" s="82"/>
      <c r="M133" s="70"/>
      <c r="N133" s="70"/>
      <c r="O133" s="70"/>
      <c r="P133" s="70"/>
      <c r="Q133" s="70"/>
      <c r="R133" s="70"/>
      <c r="S133" s="70"/>
      <c r="T133" s="36"/>
      <c r="U133" s="36"/>
    </row>
    <row r="134" spans="1:21" s="68" customFormat="1" x14ac:dyDescent="0.2">
      <c r="A134" s="2"/>
      <c r="D134" s="2"/>
      <c r="E134" s="2"/>
      <c r="F134" s="2"/>
      <c r="G134" s="2"/>
      <c r="H134" s="2"/>
      <c r="I134" s="2"/>
      <c r="J134" s="2"/>
      <c r="K134" s="2"/>
      <c r="L134" s="82"/>
      <c r="M134" s="70"/>
      <c r="N134" s="70"/>
      <c r="O134" s="70"/>
      <c r="P134" s="70"/>
      <c r="Q134" s="70"/>
      <c r="R134" s="70"/>
      <c r="S134" s="70"/>
      <c r="T134" s="36"/>
      <c r="U134" s="36"/>
    </row>
    <row r="135" spans="1:21" s="68" customFormat="1" x14ac:dyDescent="0.2">
      <c r="A135" s="2"/>
      <c r="D135" s="2"/>
      <c r="E135" s="2"/>
      <c r="F135" s="2"/>
      <c r="G135" s="2"/>
      <c r="H135" s="2"/>
      <c r="I135" s="2"/>
      <c r="J135" s="2"/>
      <c r="K135" s="2"/>
      <c r="L135" s="82"/>
      <c r="M135" s="70"/>
      <c r="N135" s="70"/>
      <c r="O135" s="70"/>
      <c r="P135" s="70"/>
      <c r="Q135" s="70"/>
      <c r="R135" s="70"/>
      <c r="S135" s="70"/>
      <c r="T135" s="36"/>
      <c r="U135" s="36"/>
    </row>
    <row r="136" spans="1:21" s="68" customFormat="1" x14ac:dyDescent="0.2">
      <c r="A136" s="2"/>
      <c r="D136" s="2"/>
      <c r="E136" s="2"/>
      <c r="F136" s="2"/>
      <c r="G136" s="2"/>
      <c r="H136" s="2"/>
      <c r="I136" s="2"/>
      <c r="J136" s="2"/>
      <c r="K136" s="2"/>
      <c r="L136" s="82"/>
      <c r="M136" s="70"/>
      <c r="N136" s="70"/>
      <c r="O136" s="70"/>
      <c r="P136" s="70"/>
      <c r="Q136" s="70"/>
      <c r="R136" s="70"/>
      <c r="S136" s="70"/>
      <c r="T136" s="36"/>
      <c r="U136" s="36"/>
    </row>
    <row r="137" spans="1:21" s="68" customFormat="1" x14ac:dyDescent="0.2">
      <c r="A137" s="2"/>
      <c r="D137" s="2"/>
      <c r="E137" s="2"/>
      <c r="F137" s="2"/>
      <c r="G137" s="2"/>
      <c r="H137" s="2"/>
      <c r="I137" s="2"/>
      <c r="J137" s="2"/>
      <c r="K137" s="2"/>
      <c r="L137" s="82"/>
      <c r="M137" s="70"/>
      <c r="N137" s="70"/>
      <c r="O137" s="70"/>
      <c r="P137" s="70"/>
      <c r="Q137" s="70"/>
      <c r="R137" s="70"/>
      <c r="S137" s="70"/>
      <c r="T137" s="36"/>
      <c r="U137" s="36"/>
    </row>
    <row r="138" spans="1:21" s="68" customFormat="1" x14ac:dyDescent="0.2">
      <c r="A138" s="2"/>
      <c r="D138" s="2"/>
      <c r="E138" s="2"/>
      <c r="F138" s="2"/>
      <c r="G138" s="2"/>
      <c r="H138" s="2"/>
      <c r="I138" s="2"/>
      <c r="J138" s="2"/>
      <c r="K138" s="2"/>
      <c r="L138" s="82"/>
      <c r="M138" s="70"/>
      <c r="N138" s="70"/>
      <c r="O138" s="70"/>
      <c r="P138" s="70"/>
      <c r="Q138" s="70"/>
      <c r="R138" s="70"/>
      <c r="S138" s="70"/>
      <c r="T138" s="36"/>
      <c r="U138" s="36"/>
    </row>
    <row r="139" spans="1:21" s="68" customFormat="1" x14ac:dyDescent="0.2">
      <c r="A139" s="2"/>
      <c r="D139" s="2"/>
      <c r="E139" s="2"/>
      <c r="F139" s="2"/>
      <c r="G139" s="2"/>
      <c r="H139" s="2"/>
      <c r="I139" s="2"/>
      <c r="J139" s="2"/>
      <c r="K139" s="2"/>
      <c r="L139" s="82"/>
      <c r="M139" s="70"/>
      <c r="N139" s="70"/>
      <c r="O139" s="70"/>
      <c r="P139" s="70"/>
      <c r="Q139" s="70"/>
      <c r="R139" s="70"/>
      <c r="S139" s="70"/>
      <c r="T139" s="36"/>
      <c r="U139" s="36"/>
    </row>
    <row r="140" spans="1:21" s="68" customFormat="1" x14ac:dyDescent="0.2">
      <c r="A140" s="2"/>
      <c r="D140" s="2"/>
      <c r="E140" s="2"/>
      <c r="F140" s="2"/>
      <c r="G140" s="2"/>
      <c r="H140" s="2"/>
      <c r="I140" s="2"/>
      <c r="J140" s="2"/>
      <c r="K140" s="2"/>
      <c r="L140" s="82"/>
      <c r="M140" s="70"/>
      <c r="N140" s="70"/>
      <c r="O140" s="70"/>
      <c r="P140" s="70"/>
      <c r="Q140" s="70"/>
      <c r="R140" s="70"/>
      <c r="S140" s="70"/>
      <c r="T140" s="36"/>
      <c r="U140" s="36"/>
    </row>
    <row r="141" spans="1:21" s="68" customFormat="1" x14ac:dyDescent="0.2">
      <c r="A141" s="2"/>
      <c r="D141" s="2"/>
      <c r="E141" s="2"/>
      <c r="F141" s="2"/>
      <c r="G141" s="2"/>
      <c r="H141" s="2"/>
      <c r="I141" s="2"/>
      <c r="J141" s="2"/>
      <c r="K141" s="2"/>
      <c r="L141" s="82"/>
      <c r="M141" s="70"/>
      <c r="N141" s="70"/>
      <c r="O141" s="70"/>
      <c r="P141" s="70"/>
      <c r="Q141" s="70"/>
      <c r="R141" s="70"/>
      <c r="S141" s="70"/>
      <c r="T141" s="36"/>
      <c r="U141" s="36"/>
    </row>
    <row r="142" spans="1:21" s="68" customFormat="1" x14ac:dyDescent="0.2">
      <c r="A142" s="2"/>
      <c r="D142" s="2"/>
      <c r="E142" s="2"/>
      <c r="F142" s="2"/>
      <c r="G142" s="2"/>
      <c r="H142" s="2"/>
      <c r="I142" s="2"/>
      <c r="J142" s="2"/>
      <c r="K142" s="2"/>
      <c r="L142" s="82"/>
      <c r="M142" s="70"/>
      <c r="N142" s="70"/>
      <c r="O142" s="70"/>
      <c r="P142" s="70"/>
      <c r="Q142" s="70"/>
      <c r="R142" s="70"/>
      <c r="S142" s="70"/>
      <c r="T142" s="36"/>
      <c r="U142" s="36"/>
    </row>
    <row r="143" spans="1:21" s="68" customFormat="1" x14ac:dyDescent="0.2">
      <c r="A143" s="2"/>
      <c r="D143" s="2"/>
      <c r="E143" s="2"/>
      <c r="F143" s="2"/>
      <c r="G143" s="2"/>
      <c r="H143" s="2"/>
      <c r="I143" s="2"/>
      <c r="J143" s="2"/>
      <c r="K143" s="2"/>
      <c r="L143" s="82"/>
      <c r="M143" s="70"/>
      <c r="N143" s="70"/>
      <c r="O143" s="70"/>
      <c r="P143" s="70"/>
      <c r="Q143" s="70"/>
      <c r="R143" s="70"/>
      <c r="S143" s="70"/>
      <c r="T143" s="36"/>
      <c r="U143" s="36"/>
    </row>
    <row r="144" spans="1:21" s="68" customFormat="1" x14ac:dyDescent="0.2">
      <c r="A144" s="2"/>
      <c r="D144" s="2"/>
      <c r="E144" s="2"/>
      <c r="F144" s="2"/>
      <c r="G144" s="2"/>
      <c r="H144" s="2"/>
      <c r="I144" s="2"/>
      <c r="J144" s="2"/>
      <c r="K144" s="2"/>
      <c r="L144" s="82"/>
      <c r="M144" s="70"/>
      <c r="N144" s="70"/>
      <c r="O144" s="70"/>
      <c r="P144" s="70"/>
      <c r="Q144" s="70"/>
      <c r="R144" s="70"/>
      <c r="S144" s="70"/>
      <c r="T144" s="36"/>
      <c r="U144" s="36"/>
    </row>
    <row r="145" spans="1:21" s="68" customFormat="1" x14ac:dyDescent="0.2">
      <c r="A145" s="2"/>
      <c r="D145" s="2"/>
      <c r="E145" s="2"/>
      <c r="F145" s="2"/>
      <c r="G145" s="2"/>
      <c r="H145" s="2"/>
      <c r="I145" s="2"/>
      <c r="J145" s="2"/>
      <c r="K145" s="2"/>
      <c r="L145" s="82"/>
      <c r="M145" s="70"/>
      <c r="N145" s="70"/>
      <c r="O145" s="70"/>
      <c r="P145" s="70"/>
      <c r="Q145" s="70"/>
      <c r="R145" s="70"/>
      <c r="S145" s="70"/>
      <c r="T145" s="36"/>
      <c r="U145" s="36"/>
    </row>
    <row r="146" spans="1:21" s="68" customFormat="1" x14ac:dyDescent="0.2">
      <c r="A146" s="2"/>
      <c r="D146" s="2"/>
      <c r="E146" s="2"/>
      <c r="F146" s="2"/>
      <c r="G146" s="2"/>
      <c r="H146" s="2"/>
      <c r="I146" s="2"/>
      <c r="J146" s="2"/>
      <c r="K146" s="2"/>
      <c r="L146" s="82"/>
      <c r="M146" s="70"/>
      <c r="N146" s="70"/>
      <c r="O146" s="70"/>
      <c r="P146" s="70"/>
      <c r="Q146" s="70"/>
      <c r="R146" s="70"/>
      <c r="S146" s="70"/>
      <c r="T146" s="36"/>
      <c r="U146" s="36"/>
    </row>
    <row r="147" spans="1:21" s="68" customFormat="1" x14ac:dyDescent="0.2">
      <c r="A147" s="2"/>
      <c r="D147" s="2"/>
      <c r="E147" s="36"/>
      <c r="F147" s="2"/>
      <c r="G147" s="2"/>
      <c r="H147" s="2"/>
      <c r="I147" s="2"/>
      <c r="J147" s="2"/>
      <c r="K147" s="2"/>
      <c r="L147" s="82"/>
      <c r="M147" s="70"/>
      <c r="N147" s="70"/>
      <c r="O147" s="70"/>
      <c r="P147" s="70"/>
      <c r="Q147" s="70"/>
      <c r="R147" s="70"/>
      <c r="S147" s="70"/>
      <c r="T147" s="36"/>
      <c r="U147" s="36"/>
    </row>
    <row r="148" spans="1:21" s="68" customFormat="1" x14ac:dyDescent="0.2">
      <c r="A148" s="2"/>
      <c r="D148" s="2"/>
      <c r="E148" s="36"/>
      <c r="F148" s="2"/>
      <c r="G148" s="2"/>
      <c r="H148" s="2"/>
      <c r="I148" s="2"/>
      <c r="J148" s="2"/>
      <c r="K148" s="2"/>
      <c r="L148" s="82"/>
      <c r="M148" s="70"/>
      <c r="N148" s="70"/>
      <c r="O148" s="70"/>
      <c r="P148" s="70"/>
      <c r="Q148" s="70"/>
      <c r="R148" s="70"/>
      <c r="S148" s="70"/>
      <c r="T148" s="36"/>
      <c r="U148" s="36"/>
    </row>
    <row r="149" spans="1:21" s="68" customFormat="1" x14ac:dyDescent="0.2">
      <c r="A149" s="2"/>
      <c r="D149" s="2"/>
      <c r="E149" s="36"/>
      <c r="F149" s="2"/>
      <c r="G149" s="2"/>
      <c r="H149" s="2"/>
      <c r="I149" s="2"/>
      <c r="J149" s="2"/>
      <c r="K149" s="2"/>
      <c r="L149" s="82"/>
      <c r="M149" s="70"/>
      <c r="N149" s="70"/>
      <c r="O149" s="70"/>
      <c r="P149" s="70"/>
      <c r="Q149" s="70"/>
      <c r="R149" s="70"/>
      <c r="S149" s="70"/>
      <c r="T149" s="36"/>
      <c r="U149" s="36"/>
    </row>
    <row r="150" spans="1:21" s="68" customFormat="1" x14ac:dyDescent="0.2">
      <c r="A150" s="2"/>
      <c r="D150" s="2"/>
      <c r="E150" s="36"/>
      <c r="F150" s="2"/>
      <c r="G150" s="2"/>
      <c r="H150" s="2"/>
      <c r="I150" s="2"/>
      <c r="J150" s="2"/>
      <c r="K150" s="2"/>
      <c r="L150" s="82"/>
      <c r="M150" s="70"/>
      <c r="N150" s="70"/>
      <c r="O150" s="70"/>
      <c r="P150" s="70"/>
      <c r="Q150" s="70"/>
      <c r="R150" s="70"/>
      <c r="S150" s="70"/>
      <c r="T150" s="36"/>
      <c r="U150" s="36"/>
    </row>
    <row r="151" spans="1:21" s="68" customFormat="1" x14ac:dyDescent="0.2">
      <c r="A151" s="2"/>
      <c r="D151" s="2"/>
      <c r="E151" s="36"/>
      <c r="F151" s="2"/>
      <c r="G151" s="2"/>
      <c r="H151" s="2"/>
      <c r="I151" s="2"/>
      <c r="J151" s="2"/>
      <c r="K151" s="2"/>
      <c r="L151" s="82"/>
      <c r="M151" s="70"/>
      <c r="N151" s="70"/>
      <c r="O151" s="70"/>
      <c r="P151" s="70"/>
      <c r="Q151" s="70"/>
      <c r="R151" s="70"/>
      <c r="S151" s="70"/>
      <c r="T151" s="36"/>
      <c r="U151" s="36"/>
    </row>
    <row r="152" spans="1:21" s="68" customFormat="1" x14ac:dyDescent="0.2">
      <c r="A152" s="2"/>
      <c r="D152" s="2"/>
      <c r="E152" s="36"/>
      <c r="F152" s="2"/>
      <c r="G152" s="2"/>
      <c r="H152" s="2"/>
      <c r="I152" s="2"/>
      <c r="J152" s="2"/>
      <c r="K152" s="2"/>
      <c r="L152" s="82"/>
      <c r="M152" s="70"/>
      <c r="N152" s="70"/>
      <c r="O152" s="70"/>
      <c r="P152" s="70"/>
      <c r="Q152" s="70"/>
      <c r="R152" s="70"/>
      <c r="S152" s="70"/>
      <c r="T152" s="36"/>
      <c r="U152" s="36"/>
    </row>
    <row r="153" spans="1:21" s="68" customFormat="1" x14ac:dyDescent="0.2">
      <c r="A153" s="2"/>
      <c r="D153" s="2"/>
      <c r="E153" s="36"/>
      <c r="F153" s="2"/>
      <c r="G153" s="2"/>
      <c r="H153" s="2"/>
      <c r="I153" s="2"/>
      <c r="J153" s="2"/>
      <c r="K153" s="2"/>
      <c r="L153" s="82"/>
      <c r="M153" s="70"/>
      <c r="N153" s="70"/>
      <c r="O153" s="70"/>
      <c r="P153" s="70"/>
      <c r="Q153" s="70"/>
      <c r="R153" s="70"/>
      <c r="S153" s="70"/>
      <c r="T153" s="36"/>
      <c r="U153" s="36"/>
    </row>
    <row r="154" spans="1:21" s="68" customFormat="1" x14ac:dyDescent="0.2">
      <c r="A154" s="2"/>
      <c r="D154" s="2"/>
      <c r="E154" s="36"/>
      <c r="F154" s="2"/>
      <c r="G154" s="2"/>
      <c r="H154" s="2"/>
      <c r="I154" s="2"/>
      <c r="J154" s="2"/>
      <c r="K154" s="2"/>
      <c r="L154" s="82"/>
      <c r="M154" s="70"/>
      <c r="N154" s="70"/>
      <c r="O154" s="70"/>
      <c r="P154" s="70"/>
      <c r="Q154" s="70"/>
      <c r="R154" s="70"/>
      <c r="S154" s="70"/>
      <c r="T154" s="36"/>
      <c r="U154" s="36"/>
    </row>
    <row r="155" spans="1:21" s="68" customFormat="1" x14ac:dyDescent="0.2">
      <c r="A155" s="2"/>
      <c r="D155" s="2"/>
      <c r="E155" s="36"/>
      <c r="F155" s="2"/>
      <c r="G155" s="2"/>
      <c r="H155" s="2"/>
      <c r="I155" s="2"/>
      <c r="J155" s="2"/>
      <c r="K155" s="2"/>
      <c r="L155" s="82"/>
      <c r="M155" s="70"/>
      <c r="N155" s="70"/>
      <c r="O155" s="70"/>
      <c r="P155" s="70"/>
      <c r="Q155" s="70"/>
      <c r="R155" s="70"/>
      <c r="S155" s="70"/>
      <c r="T155" s="36"/>
      <c r="U155" s="36"/>
    </row>
    <row r="156" spans="1:21" s="68" customFormat="1" x14ac:dyDescent="0.2">
      <c r="A156" s="2"/>
      <c r="D156" s="2"/>
      <c r="E156" s="36"/>
      <c r="F156" s="2"/>
      <c r="G156" s="2"/>
      <c r="H156" s="2"/>
      <c r="I156" s="2"/>
      <c r="J156" s="2"/>
      <c r="K156" s="2"/>
      <c r="L156" s="82"/>
      <c r="M156" s="70"/>
      <c r="N156" s="70"/>
      <c r="O156" s="70"/>
      <c r="P156" s="70"/>
      <c r="Q156" s="70"/>
      <c r="R156" s="70"/>
      <c r="S156" s="70"/>
      <c r="T156" s="36"/>
      <c r="U156" s="36"/>
    </row>
    <row r="157" spans="1:21" s="68" customFormat="1" x14ac:dyDescent="0.2">
      <c r="A157" s="2"/>
      <c r="D157" s="2"/>
      <c r="E157" s="36"/>
      <c r="F157" s="2"/>
      <c r="G157" s="2"/>
      <c r="H157" s="2"/>
      <c r="I157" s="2"/>
      <c r="J157" s="2"/>
      <c r="K157" s="2"/>
      <c r="L157" s="82"/>
      <c r="M157" s="70"/>
      <c r="N157" s="70"/>
      <c r="O157" s="70"/>
      <c r="P157" s="70"/>
      <c r="Q157" s="70"/>
      <c r="R157" s="70"/>
      <c r="S157" s="70"/>
      <c r="T157" s="36"/>
      <c r="U157" s="36"/>
    </row>
    <row r="158" spans="1:21" s="68" customFormat="1" x14ac:dyDescent="0.2">
      <c r="A158" s="2"/>
      <c r="D158" s="2"/>
      <c r="E158" s="36"/>
      <c r="F158" s="2"/>
      <c r="G158" s="2"/>
      <c r="H158" s="2"/>
      <c r="I158" s="2"/>
      <c r="J158" s="2"/>
      <c r="K158" s="2"/>
      <c r="L158" s="82"/>
      <c r="M158" s="70"/>
      <c r="N158" s="70"/>
      <c r="O158" s="70"/>
      <c r="P158" s="70"/>
      <c r="Q158" s="70"/>
      <c r="R158" s="70"/>
      <c r="S158" s="70"/>
      <c r="T158" s="36"/>
      <c r="U158" s="36"/>
    </row>
    <row r="159" spans="1:21" s="68" customFormat="1" x14ac:dyDescent="0.2">
      <c r="A159" s="2"/>
      <c r="D159" s="2"/>
      <c r="E159" s="36"/>
      <c r="F159" s="2"/>
      <c r="G159" s="2"/>
      <c r="H159" s="2"/>
      <c r="I159" s="2"/>
      <c r="J159" s="2"/>
      <c r="K159" s="2"/>
      <c r="L159" s="82"/>
      <c r="M159" s="70"/>
      <c r="N159" s="70"/>
      <c r="O159" s="70"/>
      <c r="P159" s="70"/>
      <c r="Q159" s="70"/>
      <c r="R159" s="70"/>
      <c r="S159" s="70"/>
      <c r="T159" s="36"/>
      <c r="U159" s="36"/>
    </row>
    <row r="160" spans="1:21" s="68" customFormat="1" x14ac:dyDescent="0.2">
      <c r="A160" s="2"/>
      <c r="D160" s="2"/>
      <c r="E160" s="36"/>
      <c r="F160" s="2"/>
      <c r="G160" s="2"/>
      <c r="H160" s="2"/>
      <c r="I160" s="2"/>
      <c r="J160" s="2"/>
      <c r="K160" s="2"/>
      <c r="L160" s="82"/>
      <c r="M160" s="70"/>
      <c r="N160" s="70"/>
      <c r="O160" s="70"/>
      <c r="P160" s="70"/>
      <c r="Q160" s="70"/>
      <c r="R160" s="70"/>
      <c r="S160" s="70"/>
      <c r="T160" s="36"/>
      <c r="U160" s="36"/>
    </row>
    <row r="161" spans="1:12" x14ac:dyDescent="0.2">
      <c r="A161" s="2"/>
      <c r="B161" s="68"/>
      <c r="C161" s="68"/>
      <c r="D161" s="2"/>
      <c r="E161" s="36"/>
      <c r="F161" s="2"/>
      <c r="G161" s="2"/>
      <c r="H161" s="2"/>
      <c r="I161" s="2"/>
      <c r="J161" s="2"/>
      <c r="K161" s="2"/>
      <c r="L161" s="82"/>
    </row>
    <row r="162" spans="1:12" x14ac:dyDescent="0.2">
      <c r="A162" s="2"/>
      <c r="B162" s="37"/>
      <c r="C162" s="37"/>
      <c r="D162" s="2"/>
      <c r="E162" s="36"/>
      <c r="F162" s="2"/>
      <c r="G162" s="2"/>
      <c r="H162" s="2"/>
      <c r="I162" s="2"/>
      <c r="J162" s="2"/>
      <c r="K162" s="2"/>
    </row>
    <row r="163" spans="1:12" x14ac:dyDescent="0.2">
      <c r="A163" s="2"/>
      <c r="B163" s="37"/>
      <c r="C163" s="37"/>
      <c r="D163" s="2"/>
      <c r="E163" s="36"/>
      <c r="F163" s="2"/>
      <c r="G163" s="2"/>
      <c r="H163" s="2"/>
      <c r="I163" s="2"/>
      <c r="J163" s="2"/>
      <c r="K163" s="2"/>
    </row>
    <row r="164" spans="1:12" x14ac:dyDescent="0.2">
      <c r="A164" s="2"/>
      <c r="D164" s="2"/>
      <c r="E164" s="36"/>
      <c r="F164" s="2"/>
      <c r="G164" s="2"/>
      <c r="H164" s="2"/>
      <c r="I164" s="2"/>
      <c r="J164" s="2"/>
      <c r="K164" s="2"/>
    </row>
    <row r="165" spans="1:12" x14ac:dyDescent="0.2">
      <c r="A165" s="2"/>
      <c r="D165" s="2"/>
      <c r="E165" s="36"/>
      <c r="F165" s="2"/>
      <c r="G165" s="2"/>
      <c r="H165" s="2"/>
      <c r="I165" s="2"/>
      <c r="J165" s="2"/>
      <c r="K165" s="2"/>
    </row>
    <row r="166" spans="1:12" x14ac:dyDescent="0.2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">
      <c r="C173" s="73"/>
      <c r="D173" s="73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Fechas Mensual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Juliana Serna Trujillo</cp:lastModifiedBy>
  <cp:lastPrinted>2020-08-19T16:00:16Z</cp:lastPrinted>
  <dcterms:created xsi:type="dcterms:W3CDTF">2020-04-22T20:29:16Z</dcterms:created>
  <dcterms:modified xsi:type="dcterms:W3CDTF">2024-05-29T14:12:12Z</dcterms:modified>
</cp:coreProperties>
</file>