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SIE\2024\1. Elaboracion\Abastecimiento\Abr-24\BD-INFORME\PUBLICACIÓN\"/>
    </mc:Choice>
  </mc:AlternateContent>
  <xr:revisionPtr revIDLastSave="0" documentId="13_ncr:1_{124D375F-807C-42D6-894D-FDEBFAEB2654}" xr6:coauthVersionLast="47" xr6:coauthVersionMax="47" xr10:uidLastSave="{00000000-0000-0000-0000-000000000000}"/>
  <bookViews>
    <workbookView xWindow="20370" yWindow="-120" windowWidth="29040" windowHeight="15720" tabRatio="445" xr2:uid="{00000000-000D-0000-FFFF-FFFF00000000}"/>
  </bookViews>
  <sheets>
    <sheet name="Indice" sheetId="9" r:id="rId1"/>
    <sheet name="Abastecimiento ciudades" sheetId="24" r:id="rId2"/>
    <sheet name="Abastecimiento ciudades frutas" sheetId="25" r:id="rId3"/>
    <sheet name="Abastecimiento verduras " sheetId="28" r:id="rId4"/>
    <sheet name="Abastecimiento tuberculos " sheetId="27" r:id="rId5"/>
    <sheet name="Abastecimiento ciudades otros" sheetId="26" r:id="rId6"/>
    <sheet name="Abastecimiento Bogotá" sheetId="11" r:id="rId7"/>
    <sheet name="IPAAC Variacion mensual" sheetId="37" r:id="rId8"/>
    <sheet name="IPAAC Variacion año corrido" sheetId="38" r:id="rId9"/>
    <sheet name="IPAAC Variacion Anual" sheetId="39" r:id="rId10"/>
    <sheet name="Frutas $ " sheetId="1" r:id="rId11"/>
    <sheet name="Hortalizas $" sheetId="2" r:id="rId12"/>
    <sheet name="Granos y procesados $" sheetId="3" r:id="rId13"/>
    <sheet name="Cárnicos $" sheetId="29" r:id="rId14"/>
    <sheet name="Huevos y lácteos $" sheetId="5" r:id="rId15"/>
    <sheet name="Tubérculos y plátanos $" sheetId="8" r:id="rId16"/>
    <sheet name="Abastecimiento Bovinos unidades" sheetId="31" r:id="rId17"/>
    <sheet name="Abastecimiento Bufalos unidades" sheetId="32" r:id="rId18"/>
    <sheet name="Abastecimiento Porcinos unidade" sheetId="33" r:id="rId19"/>
    <sheet name="Sacrificio Ganado Bog-Cundi" sheetId="35" r:id="rId20"/>
    <sheet name="Fechas" sheetId="30" state="hidden" r:id="rId21"/>
  </sheets>
  <definedNames>
    <definedName name="_xlnm._FilterDatabase" localSheetId="10" hidden="1">'Frutas $ '!$A$14:$P$60</definedName>
    <definedName name="_xlnm.Print_Area" localSheetId="6">'Abastecimiento Bogotá'!$A$1:$M$62</definedName>
    <definedName name="_xlnm.Print_Area" localSheetId="1">'Abastecimiento ciudades'!$A$1:$K$65</definedName>
    <definedName name="_xlnm.Print_Area" localSheetId="2">'Abastecimiento ciudades frutas'!$A$1:$K$65</definedName>
    <definedName name="_xlnm.Print_Area" localSheetId="5">'Abastecimiento ciudades otros'!$A$1:$K$65</definedName>
    <definedName name="_xlnm.Print_Area" localSheetId="4">'Abastecimiento tuberculos '!$A$1:$K$65</definedName>
    <definedName name="_xlnm.Print_Area" localSheetId="3">'Abastecimiento verduras '!$A$1:$K$65</definedName>
    <definedName name="_xlnm.Print_Area" localSheetId="13">'Cárnicos $'!$A$1:$O$75</definedName>
    <definedName name="_xlnm.Print_Area" localSheetId="10">'Frutas $ '!$A$1:$O$63</definedName>
    <definedName name="_xlnm.Print_Area" localSheetId="12">'Granos y procesados $'!$A$1:$O$50</definedName>
    <definedName name="_xlnm.Print_Area" localSheetId="11">'Hortalizas $'!$A$1:$O$54</definedName>
    <definedName name="_xlnm.Print_Area" localSheetId="14">'Huevos y lácteos $'!$A$1:$O$29</definedName>
    <definedName name="_xlnm.Print_Area" localSheetId="0">Indice!$A$1:$N$33</definedName>
    <definedName name="_xlnm.Print_Area" localSheetId="19">'Sacrificio Ganado Bog-Cundi'!$A$1:$O$26</definedName>
    <definedName name="_xlnm.Print_Area" localSheetId="15">'Tubérculos y plátanos $'!$A$1:$O$38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30" l="1"/>
  <c r="B4" i="30" l="1"/>
  <c r="J5" i="30" l="1"/>
  <c r="I5" i="30" l="1"/>
  <c r="H5" i="30" l="1"/>
  <c r="G5" i="30" l="1"/>
  <c r="F5" i="30" l="1"/>
</calcChain>
</file>

<file path=xl/sharedStrings.xml><?xml version="1.0" encoding="utf-8"?>
<sst xmlns="http://schemas.openxmlformats.org/spreadsheetml/2006/main" count="1208" uniqueCount="423">
  <si>
    <t>Frutas</t>
  </si>
  <si>
    <t>Hortalizas</t>
  </si>
  <si>
    <t>Granos y Procesados</t>
  </si>
  <si>
    <t>Cárnicos</t>
  </si>
  <si>
    <t>Huevos</t>
  </si>
  <si>
    <t>Índice de cuadros y gráficas</t>
  </si>
  <si>
    <t>Granos y procesados</t>
  </si>
  <si>
    <t>Lácteos</t>
  </si>
  <si>
    <t>Tubérculos y plátanos</t>
  </si>
  <si>
    <t>Corabastos</t>
  </si>
  <si>
    <t>Verduras y hortalizas</t>
  </si>
  <si>
    <t>Frutas frescas</t>
  </si>
  <si>
    <t>Las Flores</t>
  </si>
  <si>
    <t xml:space="preserve">Tubérculos y plátanos </t>
  </si>
  <si>
    <t xml:space="preserve">Verduras y hortalizas </t>
  </si>
  <si>
    <t xml:space="preserve">Frutas frescas </t>
  </si>
  <si>
    <t>Jul</t>
  </si>
  <si>
    <t>Fuente: SIPSA</t>
  </si>
  <si>
    <t>Otros grupos*</t>
  </si>
  <si>
    <t>Abastecimiento Bogotá</t>
  </si>
  <si>
    <t>Tubérculos</t>
  </si>
  <si>
    <t>Precios:</t>
  </si>
  <si>
    <t>Abastecimiento:</t>
  </si>
  <si>
    <t>% cambio
mensual</t>
  </si>
  <si>
    <t>Mar</t>
  </si>
  <si>
    <t>May</t>
  </si>
  <si>
    <t>Jun</t>
  </si>
  <si>
    <t>(*) Otros grupos contiene granos y procesados, cárnicos, huevos y lacteos.</t>
  </si>
  <si>
    <t xml:space="preserve">Abastecimiento Bogotá </t>
  </si>
  <si>
    <t>Distribución en Bogotá</t>
  </si>
  <si>
    <t>Plátanos</t>
  </si>
  <si>
    <t>Huevos y lácteos</t>
  </si>
  <si>
    <t>Abastecimiento por ciudades</t>
  </si>
  <si>
    <t xml:space="preserve">Total </t>
  </si>
  <si>
    <t>Abastecimiento principales ciudades de Colombia</t>
  </si>
  <si>
    <t>Abastecimiento de frutas en las principales ciudades de Colombia</t>
  </si>
  <si>
    <t>Abastecimiento de tubérculos y plátanos en las principales ciudades de Colombia</t>
  </si>
  <si>
    <t>Abastecimiento ciudades frutas</t>
  </si>
  <si>
    <t>Abastecimiento ciudades otros</t>
  </si>
  <si>
    <t>Abastecimiento ciudades verduras</t>
  </si>
  <si>
    <t>Abastecimiento ciudades tubérculos</t>
  </si>
  <si>
    <t>Ago</t>
  </si>
  <si>
    <t>Sep</t>
  </si>
  <si>
    <t>Oct</t>
  </si>
  <si>
    <t>Ene</t>
  </si>
  <si>
    <t>Feb</t>
  </si>
  <si>
    <t>Abr</t>
  </si>
  <si>
    <t>Nov</t>
  </si>
  <si>
    <t>Dic</t>
  </si>
  <si>
    <t>Número mes referencia info del boletín</t>
  </si>
  <si>
    <t>Año de referencia de la info del boletín</t>
  </si>
  <si>
    <t>5 meses anteriores</t>
  </si>
  <si>
    <t>Abastecimiento principales plazas según grupos de alimentos en Bogotá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</si>
  <si>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</si>
  <si>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</si>
  <si>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</si>
  <si>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</si>
  <si>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</si>
  <si>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</si>
  <si>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</si>
  <si>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</si>
  <si>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</si>
  <si>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</si>
  <si>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</si>
  <si>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</si>
  <si>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Paloquemao</t>
  </si>
  <si>
    <t>Samper Mendoza</t>
  </si>
  <si>
    <t>Dec</t>
  </si>
  <si>
    <t>ciudad</t>
  </si>
  <si>
    <t>Cartagena</t>
  </si>
  <si>
    <t>Villavicencio</t>
  </si>
  <si>
    <t>Tunja</t>
  </si>
  <si>
    <t>Manizales</t>
  </si>
  <si>
    <t>Santa Marta</t>
  </si>
  <si>
    <t>Sincelejo</t>
  </si>
  <si>
    <t>Valledupar</t>
  </si>
  <si>
    <t>Pasto</t>
  </si>
  <si>
    <t>Abastecimiento de otros grupos en las principales ciudades de Colombia</t>
  </si>
  <si>
    <t>Ipiales</t>
  </si>
  <si>
    <t>% del tot '19</t>
  </si>
  <si>
    <t>Abastecimiento mensual Bogotá</t>
  </si>
  <si>
    <t>Abastecimiento de ganado Bovino en Bogotá por departamentos</t>
  </si>
  <si>
    <t>Fuente: ICA</t>
  </si>
  <si>
    <t>Abastecimiento ganado de bufalos en Bogotá por departamentos</t>
  </si>
  <si>
    <t>Abastecimiento de ganado porcino en Bogotá por departamentos</t>
  </si>
  <si>
    <t>Abastecimiento bufalos unidades</t>
  </si>
  <si>
    <t>Abastecimiento bovino unidades</t>
  </si>
  <si>
    <t>Abastecimiento porcino unidades</t>
  </si>
  <si>
    <r>
      <t>Abastecimiento de verduras y hortalizas</t>
    </r>
    <r>
      <rPr>
        <b/>
        <sz val="10"/>
        <color indexed="8"/>
        <rFont val="Arial"/>
        <family val="2"/>
      </rPr>
      <t xml:space="preserve"> en las principales ciudades de Colombia</t>
    </r>
  </si>
  <si>
    <t xml:space="preserve">Abastecimiento de ganado bovino en Bogotá por departamentos </t>
  </si>
  <si>
    <t xml:space="preserve">Abastecimiento ganado de bufalos en Bogotá por departamentos </t>
  </si>
  <si>
    <t xml:space="preserve">Abastecimiento de ganado porcino en Bogotá por departamentos </t>
  </si>
  <si>
    <t>Banano criollo</t>
  </si>
  <si>
    <t>Coco</t>
  </si>
  <si>
    <t>Durazno importado</t>
  </si>
  <si>
    <t>Fresa</t>
  </si>
  <si>
    <t>Granadilla</t>
  </si>
  <si>
    <t>Lulo</t>
  </si>
  <si>
    <t>Manzana nacional</t>
  </si>
  <si>
    <t>Manzana roja importada</t>
  </si>
  <si>
    <t>Manzana verde importada</t>
  </si>
  <si>
    <t>Papaya tainung</t>
  </si>
  <si>
    <t>Patilla</t>
  </si>
  <si>
    <t>Piña perolera</t>
  </si>
  <si>
    <t>Piña gold</t>
  </si>
  <si>
    <t>Pitahaya</t>
  </si>
  <si>
    <t>Acelga</t>
  </si>
  <si>
    <t>Ahuyama</t>
  </si>
  <si>
    <t>Apio</t>
  </si>
  <si>
    <t>Cebolla cabezona blanca</t>
  </si>
  <si>
    <t>Calabaza</t>
  </si>
  <si>
    <t>Cebolla cabezona roja</t>
  </si>
  <si>
    <t>Cilantro</t>
  </si>
  <si>
    <t>Coliflor</t>
  </si>
  <si>
    <t>Espinaca</t>
  </si>
  <si>
    <t>Habichuela</t>
  </si>
  <si>
    <t>Pepino cohombro</t>
  </si>
  <si>
    <t>Remolacha</t>
  </si>
  <si>
    <t>Tomate chonto</t>
  </si>
  <si>
    <t>Tomate larga vida</t>
  </si>
  <si>
    <t>Zanahoria</t>
  </si>
  <si>
    <t>Chocolate dulce</t>
  </si>
  <si>
    <t>Harina de trigo</t>
  </si>
  <si>
    <t>Lenteja importada</t>
  </si>
  <si>
    <t>Manteca</t>
  </si>
  <si>
    <t>Margarina</t>
  </si>
  <si>
    <t>Pastas alimenticias</t>
  </si>
  <si>
    <t>Pechuga de pollo</t>
  </si>
  <si>
    <t>Huevo rojo extra</t>
  </si>
  <si>
    <t>Queso campesino</t>
  </si>
  <si>
    <t>Queso doble crema</t>
  </si>
  <si>
    <t>Papa criolla sucia</t>
  </si>
  <si>
    <t>Papa sabanera</t>
  </si>
  <si>
    <t>Yuca llanera</t>
  </si>
  <si>
    <t>Antioquia</t>
  </si>
  <si>
    <t>Arauca</t>
  </si>
  <si>
    <t>Bolívar</t>
  </si>
  <si>
    <t>Caldas</t>
  </si>
  <si>
    <t>Casanare</t>
  </si>
  <si>
    <t>Cauca</t>
  </si>
  <si>
    <t>Cesar</t>
  </si>
  <si>
    <t>Cundinamarca</t>
  </si>
  <si>
    <t>Guaviare</t>
  </si>
  <si>
    <t>Huila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</si>
  <si>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</si>
  <si>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</si>
  <si>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</si>
  <si>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</si>
  <si>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</si>
  <si>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</si>
  <si>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</si>
  <si>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Vichada</t>
  </si>
  <si>
    <t>Total bovinos</t>
  </si>
  <si>
    <t>Total bufalos</t>
  </si>
  <si>
    <t>Caqueta</t>
  </si>
  <si>
    <t>Quindio</t>
  </si>
  <si>
    <t>Risaralda</t>
  </si>
  <si>
    <t>Total porcinos</t>
  </si>
  <si>
    <t>Berenjena</t>
  </si>
  <si>
    <t>Armenia</t>
  </si>
  <si>
    <t>Barranquilla</t>
  </si>
  <si>
    <t>Bogota</t>
  </si>
  <si>
    <t>Bucaramanga</t>
  </si>
  <si>
    <t>Cali</t>
  </si>
  <si>
    <t>Cucuta</t>
  </si>
  <si>
    <t>Ibague</t>
  </si>
  <si>
    <t>Medellin</t>
  </si>
  <si>
    <t>Monteria</t>
  </si>
  <si>
    <t>Neiva</t>
  </si>
  <si>
    <t>Pereira</t>
  </si>
  <si>
    <t>Popayan</t>
  </si>
  <si>
    <t>50001</t>
  </si>
  <si>
    <t>110011</t>
  </si>
  <si>
    <t>63001</t>
  </si>
  <si>
    <t>08001</t>
  </si>
  <si>
    <t>11001</t>
  </si>
  <si>
    <t>68001</t>
  </si>
  <si>
    <t>76001</t>
  </si>
  <si>
    <t>13001</t>
  </si>
  <si>
    <t>54001</t>
  </si>
  <si>
    <t>73001</t>
  </si>
  <si>
    <t>52356</t>
  </si>
  <si>
    <t>17001</t>
  </si>
  <si>
    <t>05001</t>
  </si>
  <si>
    <t>23001</t>
  </si>
  <si>
    <t>41001</t>
  </si>
  <si>
    <t>52001</t>
  </si>
  <si>
    <t>66001</t>
  </si>
  <si>
    <t>19001</t>
  </si>
  <si>
    <t>47001</t>
  </si>
  <si>
    <t>70001</t>
  </si>
  <si>
    <t>15001</t>
  </si>
  <si>
    <t>20001</t>
  </si>
  <si>
    <t>Curuba</t>
  </si>
  <si>
    <t>Guayaba pera</t>
  </si>
  <si>
    <t>Mango Tommy</t>
  </si>
  <si>
    <t>Naranja Valencia</t>
  </si>
  <si>
    <t>Naranja Sweet</t>
  </si>
  <si>
    <t>Uva importada</t>
  </si>
  <si>
    <t>Uva Isabela</t>
  </si>
  <si>
    <t>Uva red globe nacional</t>
  </si>
  <si>
    <t>Aguacate Hass</t>
  </si>
  <si>
    <t>Aguacate papelillo</t>
  </si>
  <si>
    <t>Banano bocadillo</t>
  </si>
  <si>
    <t>Banano Urabá</t>
  </si>
  <si>
    <t>Borojó</t>
  </si>
  <si>
    <t>Ciruela importada</t>
  </si>
  <si>
    <t>Ciruela roja</t>
  </si>
  <si>
    <t>Durazno nacional</t>
  </si>
  <si>
    <t>Guanábana</t>
  </si>
  <si>
    <t>Gulupa</t>
  </si>
  <si>
    <t>Higo</t>
  </si>
  <si>
    <t>Kiwi</t>
  </si>
  <si>
    <t>Limón común</t>
  </si>
  <si>
    <t>Limón Tahití</t>
  </si>
  <si>
    <t>Mandarina Arrayana</t>
  </si>
  <si>
    <t>Mango común</t>
  </si>
  <si>
    <t>Manzana royal gala importada</t>
  </si>
  <si>
    <t>Maracuyá</t>
  </si>
  <si>
    <t>Melón Cantalup</t>
  </si>
  <si>
    <t>Mora de Castilla</t>
  </si>
  <si>
    <t>Patilla baby</t>
  </si>
  <si>
    <t>Pera importada</t>
  </si>
  <si>
    <t>Pera nacional</t>
  </si>
  <si>
    <t>Tangelo</t>
  </si>
  <si>
    <t>Tomate de árbol</t>
  </si>
  <si>
    <t>Uva verde</t>
  </si>
  <si>
    <t>Ahuyamín (Sakata)</t>
  </si>
  <si>
    <t>Ajo</t>
  </si>
  <si>
    <t>Ajo importado</t>
  </si>
  <si>
    <t>Arveja verde en vaina</t>
  </si>
  <si>
    <t>Arveja verde en vaina pastusa</t>
  </si>
  <si>
    <t>Brócoli</t>
  </si>
  <si>
    <t>Calabacín</t>
  </si>
  <si>
    <t>Cebolla junca Aquitania</t>
  </si>
  <si>
    <t>Cebolla puerro</t>
  </si>
  <si>
    <t>Chócolo mazorca</t>
  </si>
  <si>
    <t>Cidra</t>
  </si>
  <si>
    <t>Coles</t>
  </si>
  <si>
    <t>Fríjol verde cargamanto</t>
  </si>
  <si>
    <t>Haba verde</t>
  </si>
  <si>
    <t>Lechuga Batavia</t>
  </si>
  <si>
    <t>Lechuga crespa verde</t>
  </si>
  <si>
    <t>Pepino de rellenar</t>
  </si>
  <si>
    <t>Perejil</t>
  </si>
  <si>
    <t>Pimentón</t>
  </si>
  <si>
    <t>Rábano rojo</t>
  </si>
  <si>
    <t>Repollo morado</t>
  </si>
  <si>
    <t>Repollo verde</t>
  </si>
  <si>
    <t>Avena en hojuelas</t>
  </si>
  <si>
    <t>Avena molida</t>
  </si>
  <si>
    <t>Azúcar sulfitada</t>
  </si>
  <si>
    <t>Bocadillo veleño</t>
  </si>
  <si>
    <t>Café instantáneo</t>
  </si>
  <si>
    <t>Café molido</t>
  </si>
  <si>
    <t>Fécula de maíz</t>
  </si>
  <si>
    <t>Galletas dulces redondas con crema</t>
  </si>
  <si>
    <t>Galletas saladas</t>
  </si>
  <si>
    <t>Gelatina</t>
  </si>
  <si>
    <t>Harina precocida de maíz</t>
  </si>
  <si>
    <t>Jugo instantáneo (sobre)</t>
  </si>
  <si>
    <t>Lomitos de atún en lata</t>
  </si>
  <si>
    <t>Panela cuadrada morena</t>
  </si>
  <si>
    <t>Sal yodada</t>
  </si>
  <si>
    <t>Sardinas en lata</t>
  </si>
  <si>
    <t>Sopa de pollo (caja)</t>
  </si>
  <si>
    <t>Arroz de primera</t>
  </si>
  <si>
    <t>Arroz de segunda</t>
  </si>
  <si>
    <t>Arveja verde seca importada</t>
  </si>
  <si>
    <t>Fríjol bolón</t>
  </si>
  <si>
    <t>Fríjol cargamanto rojo</t>
  </si>
  <si>
    <t>Fríjol nima calima</t>
  </si>
  <si>
    <t>Fríjol radical</t>
  </si>
  <si>
    <t>Garbanzo importado</t>
  </si>
  <si>
    <t>Maíz blanco trillado</t>
  </si>
  <si>
    <t>Maíz pira</t>
  </si>
  <si>
    <t>110012</t>
  </si>
  <si>
    <t>110014</t>
  </si>
  <si>
    <t>Alas de pollo con costillar</t>
  </si>
  <si>
    <t>Alas de pollo sin costillar</t>
  </si>
  <si>
    <t>Carne de cerdo en canal</t>
  </si>
  <si>
    <t>Carne de cerdo, brazo con hueso</t>
  </si>
  <si>
    <t>Carne de cerdo, brazo sin hueso</t>
  </si>
  <si>
    <t>Carne de cerdo, cabeza de lomo</t>
  </si>
  <si>
    <t>Carne de cerdo, costilla</t>
  </si>
  <si>
    <t>Carne de cerdo, lomo sin hueso</t>
  </si>
  <si>
    <t>Carne de cerdo, pernil con hueso</t>
  </si>
  <si>
    <t>Carne de cerdo, pernil sin hueso</t>
  </si>
  <si>
    <t>Carne de cerdo, tocino barriga</t>
  </si>
  <si>
    <t>Carne de cerdo, tocino papada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</si>
  <si>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</si>
  <si>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</si>
  <si>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</si>
  <si>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</si>
  <si>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</si>
  <si>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</si>
  <si>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</si>
  <si>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</si>
  <si>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</si>
  <si>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</si>
  <si>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</si>
  <si>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</si>
  <si>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</si>
  <si>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</si>
  <si>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</si>
  <si>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</si>
  <si>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</si>
  <si>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</si>
  <si>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</si>
  <si>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Muslos de pollo sin rabadilla</t>
  </si>
  <si>
    <t>Pierna pernil con rabadilla</t>
  </si>
  <si>
    <t>Pierna pernil sin rabadilla</t>
  </si>
  <si>
    <t>Piernas de pollo</t>
  </si>
  <si>
    <t>Pollo entero fresco sin vísceras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</si>
  <si>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</si>
  <si>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</si>
  <si>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</si>
  <si>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</si>
  <si>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</si>
  <si>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</si>
  <si>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</si>
  <si>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</si>
  <si>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</si>
  <si>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</si>
  <si>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</si>
  <si>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16-20</t>
  </si>
  <si>
    <t>Merluza, filete nacional</t>
  </si>
  <si>
    <t>Nicuro fresco</t>
  </si>
  <si>
    <t>Palmitos de mar</t>
  </si>
  <si>
    <t>Pargo rojo entero congelado</t>
  </si>
  <si>
    <t>Pescado cabezas</t>
  </si>
  <si>
    <t>Salmón, filete congelado</t>
  </si>
  <si>
    <t>Sierra entera congelada</t>
  </si>
  <si>
    <t>Tilapia roja entera fresca</t>
  </si>
  <si>
    <t>Tilapia, filete congelado</t>
  </si>
  <si>
    <t>Trucha en corte mariposa</t>
  </si>
  <si>
    <t>Huevo rojo A</t>
  </si>
  <si>
    <t>Huevo rojo AA</t>
  </si>
  <si>
    <t>Huevo rojo B</t>
  </si>
  <si>
    <t>Queso costeño</t>
  </si>
  <si>
    <t>Queso cuajada</t>
  </si>
  <si>
    <t>Arracacha amarilla</t>
  </si>
  <si>
    <t>Papa criolla limpia</t>
  </si>
  <si>
    <t>Papa parda pastusa</t>
  </si>
  <si>
    <t>Papa R-12 negra</t>
  </si>
  <si>
    <t>Papa R-12 roja</t>
  </si>
  <si>
    <t>Papa rubí</t>
  </si>
  <si>
    <t>Papa superior</t>
  </si>
  <si>
    <t>Papa única</t>
  </si>
  <si>
    <t>Plátano guineo</t>
  </si>
  <si>
    <t>Plátano hartón maduro</t>
  </si>
  <si>
    <t>Plátano hartón verde</t>
  </si>
  <si>
    <t>Plátano hartón verde llanero</t>
  </si>
  <si>
    <t>Boyaca</t>
  </si>
  <si>
    <t>Porcino</t>
  </si>
  <si>
    <t>Fuente: Reporte estadístico precios promedio mensuales plazas de Bogota SIPSA_DANE</t>
  </si>
  <si>
    <t>Promedio Mensual SIPSA:</t>
  </si>
  <si>
    <t>Carnicos</t>
  </si>
  <si>
    <t>Precio promedio de frutas de las  Plazas de mercado: Corabastos, Paloquemao, Plaza España  y Plaza las flores.</t>
  </si>
  <si>
    <t>Precio promedio de hortalizas de las  Plazas de mercado: Corabastos, Paloquemao, Plaza España  y Plaza las flores.</t>
  </si>
  <si>
    <t>Corabastos, Paloquemao, Plaza España  y Plaza las flores.</t>
  </si>
  <si>
    <t xml:space="preserve">Precio promedio de granos y procesados de las  Plazas de mercado: </t>
  </si>
  <si>
    <t xml:space="preserve"> Corabastos, Paloquemao,  Plaza las flores ,Frigorífico Ble Ltda y Frigorífico Guadalupe</t>
  </si>
  <si>
    <t>Precio promedio de de las  Plazas de mercado y Frigorificos:</t>
  </si>
  <si>
    <t>Precio promedio de huevos y lacteos de las  Plazas de mercado: Corabastos, Paloquemao, Plaza España  y Plaza las flores.</t>
  </si>
  <si>
    <t>Precio promedio de las  Plazas de mercado: Corabastos, Paloquemao, Plaza España  y Plaza las flores.</t>
  </si>
  <si>
    <t>Nota : Se cambia a los precios de los alimentos  de la fuente SIPSA DANE a partir de enero 2022.</t>
  </si>
  <si>
    <t>Sacrificio Ganado Bog-Cundi</t>
  </si>
  <si>
    <t>Sacrificio de ganado vacuno y porcino en Bogota - Cundinamarca</t>
  </si>
  <si>
    <t>Cabezas</t>
  </si>
  <si>
    <t>Peso en pie (Ton)</t>
  </si>
  <si>
    <t>Peso en canal  (ton)</t>
  </si>
  <si>
    <t>Fuente: Encuesta de Sacrificio de Ganado (ESAG) - DANE</t>
  </si>
  <si>
    <t>Fuentes: Departamento Nacional de Estadistica (DANE) - SIPSA - Encuesta de Sacrificio de Ganado (ESAG), Corabastos, ICA</t>
  </si>
  <si>
    <t>% del tot '22</t>
  </si>
  <si>
    <t>Bogota (Ganado Vacuno)</t>
  </si>
  <si>
    <t>1 Se agrupa Bogotá y el departamento de Cundinamarca.</t>
  </si>
  <si>
    <r>
      <t>Cundinamarca (Ganado porcino)</t>
    </r>
    <r>
      <rPr>
        <b/>
        <vertAlign val="superscript"/>
        <sz val="8"/>
        <color indexed="8"/>
        <rFont val="Arial"/>
        <family val="2"/>
      </rPr>
      <t>1</t>
    </r>
  </si>
  <si>
    <t>%</t>
  </si>
  <si>
    <t>Bolivar</t>
  </si>
  <si>
    <t>Atlantico</t>
  </si>
  <si>
    <t>Total</t>
  </si>
  <si>
    <t>Tuberculos</t>
  </si>
  <si>
    <t>Verduras</t>
  </si>
  <si>
    <t>IPAAC Variacion mensual</t>
  </si>
  <si>
    <t>IPAAC Variacion año corrido</t>
  </si>
  <si>
    <t>IPAAC Variacion doce meses</t>
  </si>
  <si>
    <t>IPAAC grupo de alimentos</t>
  </si>
  <si>
    <t xml:space="preserve"> índice de precios de alimentos agrícolas comercializados en Corabastos  (IPAAC)</t>
  </si>
  <si>
    <t>Fuente: DANE-SIPSA. Cálculos ODEB</t>
  </si>
  <si>
    <t>variación mensual</t>
  </si>
  <si>
    <t>Cordoba</t>
  </si>
  <si>
    <t>Norte de Santander</t>
  </si>
  <si>
    <t>Magdalena</t>
  </si>
  <si>
    <t>ss</t>
  </si>
  <si>
    <t>% del total '24</t>
  </si>
  <si>
    <t>toneladas métricas, abril 2024</t>
  </si>
  <si>
    <t>Año corrido a abril</t>
  </si>
  <si>
    <t>% Cambio '24/'23</t>
  </si>
  <si>
    <t>participación porcentual. Año corrido a abril 2024</t>
  </si>
  <si>
    <t>toneladas métricas,  abril 2024</t>
  </si>
  <si>
    <t/>
  </si>
  <si>
    <t>toneladas métricas, últimos seis meses abril 2024</t>
  </si>
  <si>
    <t>% del total
abril '24</t>
  </si>
  <si>
    <t>% cambio 24/23</t>
  </si>
  <si>
    <t>porcentaje, abril 2024</t>
  </si>
  <si>
    <t>Variacion mensual abril 2024</t>
  </si>
  <si>
    <t>cambio 24/23 (p.p.)</t>
  </si>
  <si>
    <t>Variación  mensual%  a abril 2024</t>
  </si>
  <si>
    <t>Variacion año corrido abril 2024</t>
  </si>
  <si>
    <t>Variación año corrido % a abril 2024</t>
  </si>
  <si>
    <t>Variacion anual abril 2024</t>
  </si>
  <si>
    <t>Variación anual % a abril 2024</t>
  </si>
  <si>
    <t>pesos/Kg, últimos seis meses hasta abril 2024</t>
  </si>
  <si>
    <t>% cambio
'24/'23</t>
  </si>
  <si>
    <t>% cambio
'23/'22</t>
  </si>
  <si>
    <t xml:space="preserve"> </t>
  </si>
  <si>
    <t>pesos/Kg, ultimos seis meses hasta abril 2024</t>
  </si>
  <si>
    <t>unidades, abril 2024</t>
  </si>
  <si>
    <t>Participación porcentual. Año corrido a abril 2024</t>
  </si>
  <si>
    <t>unidades y toneladas, abril 2024</t>
  </si>
  <si>
    <t>Fecha de publicación: junio 2024.</t>
  </si>
  <si>
    <t>Elaboración: Carlos Andres Casas Peña, Profesional Universitario de la SIE.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</si>
</sst>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0.0"/>
    <numFmt numFmtId="168" formatCode="#,##0.0"/>
    <numFmt numFmtId="169" formatCode="_(* #,##0.0_);_(* \(#,##0.0\);_(* &quot;-&quot;??_);_(@_)"/>
    <numFmt numFmtId="170" formatCode="0.0%"/>
    <numFmt numFmtId="171" formatCode=";;;"/>
  </numFmts>
  <fonts count="34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u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3722D"/>
      <name val="Arial"/>
      <family val="2"/>
    </font>
    <font>
      <sz val="8"/>
      <name val="Calibri"/>
      <family val="2"/>
      <scheme val="minor"/>
    </font>
    <font>
      <b/>
      <sz val="10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12D"/>
      </top>
      <bottom/>
      <diagonal/>
    </border>
    <border>
      <left/>
      <right style="thin">
        <color theme="3"/>
      </right>
      <top style="thin">
        <color rgb="FF53712D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4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" fillId="0" borderId="1" applyNumberFormat="0" applyFill="0" applyAlignment="0" applyProtection="0"/>
    <xf numFmtId="43" fontId="14" fillId="0" borderId="0" applyFont="0" applyFill="0" applyBorder="0" applyAlignment="0" applyProtection="0"/>
  </cellStyleXfs>
  <cellXfs count="222">
    <xf numFmtId="0" fontId="0" fillId="0" borderId="0" xfId="0"/>
    <xf numFmtId="0" fontId="2" fillId="4" borderId="4" xfId="24" applyFill="1" applyBorder="1"/>
    <xf numFmtId="0" fontId="7" fillId="4" borderId="5" xfId="24" applyFont="1" applyFill="1" applyBorder="1" applyAlignment="1">
      <alignment horizontal="center"/>
    </xf>
    <xf numFmtId="0" fontId="15" fillId="4" borderId="6" xfId="24" applyFont="1" applyFill="1" applyBorder="1" applyAlignment="1">
      <alignment horizontal="center"/>
    </xf>
    <xf numFmtId="0" fontId="2" fillId="4" borderId="0" xfId="24" applyFill="1"/>
    <xf numFmtId="0" fontId="2" fillId="4" borderId="7" xfId="24" applyFill="1" applyBorder="1"/>
    <xf numFmtId="0" fontId="7" fillId="4" borderId="0" xfId="24" applyFont="1" applyFill="1" applyAlignment="1">
      <alignment horizontal="center"/>
    </xf>
    <xf numFmtId="0" fontId="15" fillId="4" borderId="8" xfId="24" applyFont="1" applyFill="1" applyBorder="1" applyAlignment="1">
      <alignment horizontal="center"/>
    </xf>
    <xf numFmtId="0" fontId="16" fillId="4" borderId="8" xfId="24" applyFont="1" applyFill="1" applyBorder="1"/>
    <xf numFmtId="0" fontId="7" fillId="4" borderId="0" xfId="25" applyFont="1" applyFill="1"/>
    <xf numFmtId="0" fontId="7" fillId="4" borderId="0" xfId="25" applyFont="1" applyFill="1" applyAlignment="1">
      <alignment horizontal="left"/>
    </xf>
    <xf numFmtId="0" fontId="8" fillId="4" borderId="0" xfId="8" applyFont="1" applyFill="1" applyBorder="1" applyAlignment="1" applyProtection="1"/>
    <xf numFmtId="0" fontId="7" fillId="4" borderId="0" xfId="25" applyFont="1" applyFill="1" applyAlignment="1">
      <alignment vertical="center"/>
    </xf>
    <xf numFmtId="0" fontId="8" fillId="0" borderId="0" xfId="8" applyFont="1" applyBorder="1" applyAlignment="1" applyProtection="1"/>
    <xf numFmtId="3" fontId="17" fillId="4" borderId="0" xfId="25" applyNumberFormat="1" applyFont="1" applyFill="1" applyAlignment="1">
      <alignment horizontal="left"/>
    </xf>
    <xf numFmtId="3" fontId="2" fillId="4" borderId="0" xfId="25" applyNumberFormat="1" applyFont="1" applyFill="1"/>
    <xf numFmtId="0" fontId="7" fillId="4" borderId="0" xfId="24" applyFont="1" applyFill="1"/>
    <xf numFmtId="0" fontId="7" fillId="4" borderId="0" xfId="25" applyFont="1" applyFill="1" applyAlignment="1">
      <alignment vertical="center" wrapText="1"/>
    </xf>
    <xf numFmtId="3" fontId="18" fillId="4" borderId="8" xfId="8" applyNumberFormat="1" applyFont="1" applyFill="1" applyBorder="1" applyAlignment="1" applyProtection="1"/>
    <xf numFmtId="0" fontId="2" fillId="4" borderId="0" xfId="25" applyFont="1" applyFill="1" applyAlignment="1">
      <alignment horizontal="center"/>
    </xf>
    <xf numFmtId="0" fontId="17" fillId="4" borderId="0" xfId="0" applyFont="1" applyFill="1"/>
    <xf numFmtId="0" fontId="17" fillId="0" borderId="0" xfId="0" applyFont="1"/>
    <xf numFmtId="0" fontId="2" fillId="4" borderId="9" xfId="24" applyFill="1" applyBorder="1"/>
    <xf numFmtId="0" fontId="16" fillId="4" borderId="10" xfId="24" applyFont="1" applyFill="1" applyBorder="1"/>
    <xf numFmtId="0" fontId="17" fillId="4" borderId="11" xfId="0" applyFont="1" applyFill="1" applyBorder="1"/>
    <xf numFmtId="0" fontId="17" fillId="4" borderId="12" xfId="0" applyFont="1" applyFill="1" applyBorder="1"/>
    <xf numFmtId="0" fontId="17" fillId="4" borderId="8" xfId="0" applyFont="1" applyFill="1" applyBorder="1"/>
    <xf numFmtId="0" fontId="7" fillId="4" borderId="0" xfId="25" applyFont="1" applyFill="1" applyAlignment="1">
      <alignment horizontal="center"/>
    </xf>
    <xf numFmtId="0" fontId="7" fillId="4" borderId="9" xfId="25" applyFont="1" applyFill="1" applyBorder="1" applyAlignment="1">
      <alignment horizontal="center"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2" fontId="7" fillId="4" borderId="0" xfId="25" applyNumberFormat="1" applyFont="1" applyFill="1" applyAlignment="1">
      <alignment horizontal="center" vertical="center" wrapText="1"/>
    </xf>
    <xf numFmtId="165" fontId="7" fillId="4" borderId="0" xfId="9" applyNumberFormat="1" applyFont="1" applyFill="1" applyAlignment="1">
      <alignment horizontal="center" vertical="center" wrapText="1"/>
    </xf>
    <xf numFmtId="49" fontId="19" fillId="4" borderId="0" xfId="25" applyNumberFormat="1" applyFont="1" applyFill="1" applyAlignment="1">
      <alignment horizontal="center" vertical="center" wrapText="1"/>
    </xf>
    <xf numFmtId="165" fontId="19" fillId="4" borderId="0" xfId="0" applyNumberFormat="1" applyFont="1" applyFill="1"/>
    <xf numFmtId="0" fontId="19" fillId="4" borderId="0" xfId="0" applyFont="1" applyFill="1"/>
    <xf numFmtId="165" fontId="7" fillId="4" borderId="13" xfId="9" applyNumberFormat="1" applyFont="1" applyFill="1" applyBorder="1"/>
    <xf numFmtId="165" fontId="7" fillId="4" borderId="13" xfId="9" applyNumberFormat="1" applyFont="1" applyFill="1" applyBorder="1" applyAlignment="1">
      <alignment horizontal="right"/>
    </xf>
    <xf numFmtId="165" fontId="7" fillId="4" borderId="0" xfId="9" applyNumberFormat="1" applyFont="1" applyFill="1" applyAlignment="1">
      <alignment horizontal="right"/>
    </xf>
    <xf numFmtId="1" fontId="7" fillId="4" borderId="13" xfId="25" applyNumberFormat="1" applyFont="1" applyFill="1" applyBorder="1"/>
    <xf numFmtId="3" fontId="19" fillId="4" borderId="0" xfId="0" applyNumberFormat="1" applyFont="1" applyFill="1"/>
    <xf numFmtId="3" fontId="2" fillId="4" borderId="13" xfId="9" applyNumberFormat="1" applyFont="1" applyFill="1" applyBorder="1" applyAlignment="1">
      <alignment horizontal="right"/>
    </xf>
    <xf numFmtId="169" fontId="2" fillId="4" borderId="13" xfId="9" applyNumberFormat="1" applyFont="1" applyFill="1" applyBorder="1" applyAlignment="1">
      <alignment horizontal="right"/>
    </xf>
    <xf numFmtId="169" fontId="2" fillId="4" borderId="0" xfId="9" applyNumberFormat="1" applyFont="1" applyFill="1" applyAlignment="1">
      <alignment horizontal="right"/>
    </xf>
    <xf numFmtId="3" fontId="17" fillId="4" borderId="0" xfId="0" applyNumberFormat="1" applyFont="1" applyFill="1"/>
    <xf numFmtId="3" fontId="2" fillId="4" borderId="0" xfId="9" applyNumberFormat="1" applyFont="1" applyFill="1" applyAlignment="1">
      <alignment horizontal="right"/>
    </xf>
    <xf numFmtId="0" fontId="20" fillId="4" borderId="0" xfId="0" applyFont="1" applyFill="1"/>
    <xf numFmtId="0" fontId="21" fillId="4" borderId="0" xfId="0" applyFont="1" applyFill="1"/>
    <xf numFmtId="165" fontId="2" fillId="4" borderId="0" xfId="9" applyNumberFormat="1" applyFont="1" applyFill="1" applyAlignment="1">
      <alignment horizontal="right"/>
    </xf>
    <xf numFmtId="2" fontId="22" fillId="4" borderId="0" xfId="25" applyNumberFormat="1" applyFont="1" applyFill="1"/>
    <xf numFmtId="0" fontId="17" fillId="4" borderId="0" xfId="0" applyFont="1" applyFill="1" applyAlignment="1">
      <alignment horizontal="left"/>
    </xf>
    <xf numFmtId="0" fontId="17" fillId="4" borderId="9" xfId="0" applyFont="1" applyFill="1" applyBorder="1"/>
    <xf numFmtId="0" fontId="17" fillId="4" borderId="10" xfId="0" applyFont="1" applyFill="1" applyBorder="1"/>
    <xf numFmtId="0" fontId="20" fillId="4" borderId="0" xfId="0" applyFont="1" applyFill="1" applyAlignment="1">
      <alignment horizontal="center" vertical="center"/>
    </xf>
    <xf numFmtId="0" fontId="7" fillId="4" borderId="9" xfId="25" applyFont="1" applyFill="1" applyBorder="1" applyAlignment="1">
      <alignment horizontal="center" wrapText="1"/>
    </xf>
    <xf numFmtId="0" fontId="19" fillId="4" borderId="0" xfId="0" applyFont="1" applyFill="1" applyAlignment="1">
      <alignment horizontal="left"/>
    </xf>
    <xf numFmtId="2" fontId="2" fillId="4" borderId="0" xfId="25" applyNumberFormat="1" applyFont="1" applyFill="1"/>
    <xf numFmtId="0" fontId="17" fillId="4" borderId="0" xfId="0" applyFont="1" applyFill="1" applyAlignment="1">
      <alignment horizontal="left" vertical="center"/>
    </xf>
    <xf numFmtId="165" fontId="2" fillId="4" borderId="13" xfId="9" applyNumberFormat="1" applyFont="1" applyFill="1" applyBorder="1" applyAlignment="1">
      <alignment horizontal="right"/>
    </xf>
    <xf numFmtId="165" fontId="2" fillId="4" borderId="0" xfId="9" applyNumberFormat="1" applyFont="1" applyFill="1" applyBorder="1" applyAlignment="1">
      <alignment horizontal="right"/>
    </xf>
    <xf numFmtId="167" fontId="21" fillId="5" borderId="13" xfId="25" applyNumberFormat="1" applyFont="1" applyFill="1" applyBorder="1"/>
    <xf numFmtId="9" fontId="17" fillId="4" borderId="8" xfId="27" applyFont="1" applyFill="1" applyBorder="1"/>
    <xf numFmtId="49" fontId="7" fillId="4" borderId="0" xfId="25" applyNumberFormat="1" applyFont="1" applyFill="1" applyAlignment="1">
      <alignment horizontal="center" vertical="center" wrapText="1"/>
    </xf>
    <xf numFmtId="165" fontId="2" fillId="4" borderId="0" xfId="9" applyNumberFormat="1" applyFont="1" applyFill="1" applyBorder="1"/>
    <xf numFmtId="165" fontId="2" fillId="4" borderId="0" xfId="9" applyNumberFormat="1" applyFont="1" applyFill="1" applyBorder="1" applyAlignment="1">
      <alignment horizontal="center"/>
    </xf>
    <xf numFmtId="0" fontId="17" fillId="4" borderId="0" xfId="0" applyFont="1" applyFill="1" applyAlignment="1">
      <alignment horizontal="left" wrapText="1"/>
    </xf>
    <xf numFmtId="0" fontId="2" fillId="4" borderId="0" xfId="0" applyFont="1" applyFill="1"/>
    <xf numFmtId="0" fontId="21" fillId="0" borderId="0" xfId="0" applyFont="1"/>
    <xf numFmtId="0" fontId="19" fillId="4" borderId="0" xfId="25" applyFont="1" applyFill="1" applyAlignment="1">
      <alignment horizontal="center"/>
    </xf>
    <xf numFmtId="49" fontId="19" fillId="3" borderId="0" xfId="25" applyNumberFormat="1" applyFont="1" applyFill="1" applyAlignment="1">
      <alignment horizontal="center" vertical="center" wrapText="1"/>
    </xf>
    <xf numFmtId="49" fontId="2" fillId="4" borderId="0" xfId="0" applyNumberFormat="1" applyFont="1" applyFill="1"/>
    <xf numFmtId="169" fontId="2" fillId="4" borderId="0" xfId="0" applyNumberFormat="1" applyFont="1" applyFill="1"/>
    <xf numFmtId="169" fontId="2" fillId="4" borderId="0" xfId="9" applyNumberFormat="1" applyFont="1" applyFill="1"/>
    <xf numFmtId="167" fontId="2" fillId="4" borderId="0" xfId="25" applyNumberFormat="1" applyFont="1" applyFill="1"/>
    <xf numFmtId="165" fontId="2" fillId="4" borderId="0" xfId="0" applyNumberFormat="1" applyFont="1" applyFill="1"/>
    <xf numFmtId="167" fontId="22" fillId="5" borderId="13" xfId="25" applyNumberFormat="1" applyFont="1" applyFill="1" applyBorder="1"/>
    <xf numFmtId="2" fontId="21" fillId="4" borderId="0" xfId="25" applyNumberFormat="1" applyFont="1" applyFill="1"/>
    <xf numFmtId="49" fontId="7" fillId="4" borderId="14" xfId="25" applyNumberFormat="1" applyFont="1" applyFill="1" applyBorder="1" applyAlignment="1">
      <alignment horizontal="center" vertical="center" wrapText="1"/>
    </xf>
    <xf numFmtId="0" fontId="7" fillId="4" borderId="14" xfId="25" applyFont="1" applyFill="1" applyBorder="1" applyAlignment="1">
      <alignment horizontal="center" vertical="center" wrapText="1"/>
    </xf>
    <xf numFmtId="165" fontId="7" fillId="4" borderId="0" xfId="9" applyNumberFormat="1" applyFont="1" applyFill="1" applyBorder="1" applyAlignment="1">
      <alignment horizontal="center" vertical="center" wrapText="1"/>
    </xf>
    <xf numFmtId="165" fontId="2" fillId="4" borderId="0" xfId="0" applyNumberFormat="1" applyFont="1" applyFill="1" applyAlignment="1">
      <alignment horizontal="left"/>
    </xf>
    <xf numFmtId="165" fontId="22" fillId="5" borderId="13" xfId="9" applyNumberFormat="1" applyFont="1" applyFill="1" applyBorder="1"/>
    <xf numFmtId="169" fontId="7" fillId="4" borderId="13" xfId="9" applyNumberFormat="1" applyFont="1" applyFill="1" applyBorder="1" applyAlignment="1">
      <alignment horizontal="right"/>
    </xf>
    <xf numFmtId="165" fontId="7" fillId="4" borderId="13" xfId="9" applyNumberFormat="1" applyFont="1" applyFill="1" applyBorder="1" applyAlignment="1"/>
    <xf numFmtId="167" fontId="7" fillId="4" borderId="13" xfId="25" applyNumberFormat="1" applyFont="1" applyFill="1" applyBorder="1"/>
    <xf numFmtId="2" fontId="2" fillId="4" borderId="0" xfId="0" applyNumberFormat="1" applyFont="1" applyFill="1"/>
    <xf numFmtId="3" fontId="21" fillId="5" borderId="13" xfId="9" applyNumberFormat="1" applyFont="1" applyFill="1" applyBorder="1" applyAlignment="1">
      <alignment horizontal="right"/>
    </xf>
    <xf numFmtId="168" fontId="2" fillId="4" borderId="13" xfId="9" applyNumberFormat="1" applyFont="1" applyFill="1" applyBorder="1" applyAlignment="1">
      <alignment horizontal="right"/>
    </xf>
    <xf numFmtId="167" fontId="2" fillId="4" borderId="13" xfId="25" applyNumberFormat="1" applyFont="1" applyFill="1" applyBorder="1"/>
    <xf numFmtId="3" fontId="2" fillId="4" borderId="0" xfId="9" applyNumberFormat="1" applyFont="1" applyFill="1" applyBorder="1" applyAlignment="1">
      <alignment horizontal="right"/>
    </xf>
    <xf numFmtId="169" fontId="21" fillId="4" borderId="0" xfId="0" applyNumberFormat="1" applyFont="1" applyFill="1"/>
    <xf numFmtId="0" fontId="19" fillId="0" borderId="0" xfId="0" applyFont="1"/>
    <xf numFmtId="0" fontId="17" fillId="4" borderId="14" xfId="0" applyFont="1" applyFill="1" applyBorder="1"/>
    <xf numFmtId="165" fontId="20" fillId="4" borderId="0" xfId="0" applyNumberFormat="1" applyFont="1" applyFill="1"/>
    <xf numFmtId="167" fontId="20" fillId="4" borderId="0" xfId="0" applyNumberFormat="1" applyFont="1" applyFill="1"/>
    <xf numFmtId="3" fontId="2" fillId="4" borderId="0" xfId="0" applyNumberFormat="1" applyFont="1" applyFill="1"/>
    <xf numFmtId="0" fontId="17" fillId="0" borderId="0" xfId="0" applyFont="1" applyAlignment="1">
      <alignment horizontal="center"/>
    </xf>
    <xf numFmtId="0" fontId="23" fillId="4" borderId="0" xfId="0" applyFont="1" applyFill="1"/>
    <xf numFmtId="0" fontId="10" fillId="4" borderId="7" xfId="24" applyFont="1" applyFill="1" applyBorder="1"/>
    <xf numFmtId="0" fontId="23" fillId="4" borderId="9" xfId="0" applyFont="1" applyFill="1" applyBorder="1"/>
    <xf numFmtId="3" fontId="22" fillId="5" borderId="13" xfId="9" applyNumberFormat="1" applyFont="1" applyFill="1" applyBorder="1" applyAlignment="1">
      <alignment horizontal="right"/>
    </xf>
    <xf numFmtId="168" fontId="22" fillId="5" borderId="13" xfId="9" applyNumberFormat="1" applyFont="1" applyFill="1" applyBorder="1" applyAlignment="1">
      <alignment horizontal="right"/>
    </xf>
    <xf numFmtId="169" fontId="22" fillId="5" borderId="13" xfId="9" applyNumberFormat="1" applyFont="1" applyFill="1" applyBorder="1" applyAlignment="1">
      <alignment horizontal="right"/>
    </xf>
    <xf numFmtId="0" fontId="6" fillId="4" borderId="0" xfId="8" applyFill="1" applyBorder="1" applyAlignment="1" applyProtection="1"/>
    <xf numFmtId="165" fontId="20" fillId="4" borderId="0" xfId="0" applyNumberFormat="1" applyFont="1" applyFill="1" applyAlignment="1">
      <alignment horizontal="left"/>
    </xf>
    <xf numFmtId="2" fontId="20" fillId="4" borderId="0" xfId="0" applyNumberFormat="1" applyFont="1" applyFill="1"/>
    <xf numFmtId="49" fontId="20" fillId="4" borderId="0" xfId="0" applyNumberFormat="1" applyFont="1" applyFill="1"/>
    <xf numFmtId="0" fontId="20" fillId="4" borderId="11" xfId="0" applyFont="1" applyFill="1" applyBorder="1"/>
    <xf numFmtId="0" fontId="20" fillId="4" borderId="12" xfId="0" applyFont="1" applyFill="1" applyBorder="1"/>
    <xf numFmtId="0" fontId="20" fillId="4" borderId="8" xfId="0" applyFont="1" applyFill="1" applyBorder="1"/>
    <xf numFmtId="1" fontId="2" fillId="4" borderId="0" xfId="0" applyNumberFormat="1" applyFont="1" applyFill="1"/>
    <xf numFmtId="0" fontId="24" fillId="4" borderId="0" xfId="0" applyFont="1" applyFill="1"/>
    <xf numFmtId="164" fontId="2" fillId="4" borderId="0" xfId="9" applyFont="1" applyFill="1"/>
    <xf numFmtId="0" fontId="2" fillId="4" borderId="0" xfId="0" applyFont="1" applyFill="1" applyAlignment="1">
      <alignment horizontal="center" vertical="center" wrapText="1"/>
    </xf>
    <xf numFmtId="1" fontId="17" fillId="4" borderId="0" xfId="0" applyNumberFormat="1" applyFont="1" applyFill="1"/>
    <xf numFmtId="2" fontId="11" fillId="4" borderId="0" xfId="25" applyNumberFormat="1" applyFont="1" applyFill="1" applyAlignment="1">
      <alignment horizontal="center" vertical="center" wrapText="1"/>
    </xf>
    <xf numFmtId="49" fontId="11" fillId="4" borderId="0" xfId="25" applyNumberFormat="1" applyFont="1" applyFill="1" applyAlignment="1">
      <alignment horizontal="center" vertical="center" wrapText="1"/>
    </xf>
    <xf numFmtId="17" fontId="2" fillId="4" borderId="0" xfId="0" applyNumberFormat="1" applyFont="1" applyFill="1"/>
    <xf numFmtId="164" fontId="10" fillId="4" borderId="0" xfId="9" applyFont="1" applyFill="1" applyBorder="1"/>
    <xf numFmtId="165" fontId="20" fillId="4" borderId="0" xfId="9" applyNumberFormat="1" applyFont="1" applyFill="1"/>
    <xf numFmtId="43" fontId="20" fillId="4" borderId="0" xfId="0" applyNumberFormat="1" applyFont="1" applyFill="1"/>
    <xf numFmtId="1" fontId="25" fillId="4" borderId="0" xfId="0" applyNumberFormat="1" applyFont="1" applyFill="1"/>
    <xf numFmtId="0" fontId="17" fillId="4" borderId="0" xfId="0" applyFont="1" applyFill="1" applyAlignment="1">
      <alignment horizontal="right"/>
    </xf>
    <xf numFmtId="165" fontId="17" fillId="4" borderId="0" xfId="0" applyNumberFormat="1" applyFont="1" applyFill="1"/>
    <xf numFmtId="0" fontId="26" fillId="4" borderId="0" xfId="25" applyFont="1" applyFill="1" applyAlignment="1">
      <alignment horizontal="center"/>
    </xf>
    <xf numFmtId="0" fontId="17" fillId="4" borderId="2" xfId="0" applyFont="1" applyFill="1" applyBorder="1"/>
    <xf numFmtId="0" fontId="17" fillId="4" borderId="2" xfId="0" applyFont="1" applyFill="1" applyBorder="1" applyAlignment="1">
      <alignment horizontal="left"/>
    </xf>
    <xf numFmtId="2" fontId="2" fillId="4" borderId="3" xfId="25" applyNumberFormat="1" applyFont="1" applyFill="1" applyBorder="1"/>
    <xf numFmtId="171" fontId="17" fillId="4" borderId="0" xfId="0" applyNumberFormat="1" applyFont="1" applyFill="1"/>
    <xf numFmtId="171" fontId="19" fillId="4" borderId="0" xfId="0" applyNumberFormat="1" applyFont="1" applyFill="1"/>
    <xf numFmtId="171" fontId="17" fillId="4" borderId="0" xfId="0" applyNumberFormat="1" applyFont="1" applyFill="1" applyAlignment="1">
      <alignment horizontal="left" vertical="center"/>
    </xf>
    <xf numFmtId="0" fontId="17" fillId="0" borderId="0" xfId="0" applyFont="1" applyAlignment="1">
      <alignment horizontal="left"/>
    </xf>
    <xf numFmtId="167" fontId="21" fillId="4" borderId="0" xfId="25" applyNumberFormat="1" applyFont="1" applyFill="1"/>
    <xf numFmtId="0" fontId="19" fillId="4" borderId="0" xfId="25" applyFont="1" applyFill="1"/>
    <xf numFmtId="0" fontId="19" fillId="4" borderId="8" xfId="25" applyFont="1" applyFill="1" applyBorder="1"/>
    <xf numFmtId="0" fontId="2" fillId="4" borderId="0" xfId="25" applyFont="1" applyFill="1" applyAlignment="1">
      <alignment horizontal="left"/>
    </xf>
    <xf numFmtId="0" fontId="17" fillId="4" borderId="15" xfId="0" applyFont="1" applyFill="1" applyBorder="1"/>
    <xf numFmtId="171" fontId="2" fillId="4" borderId="0" xfId="0" applyNumberFormat="1" applyFont="1" applyFill="1"/>
    <xf numFmtId="2" fontId="7" fillId="4" borderId="9" xfId="25" applyNumberFormat="1" applyFont="1" applyFill="1" applyBorder="1"/>
    <xf numFmtId="165" fontId="17" fillId="4" borderId="9" xfId="0" applyNumberFormat="1" applyFont="1" applyFill="1" applyBorder="1"/>
    <xf numFmtId="2" fontId="17" fillId="4" borderId="0" xfId="0" applyNumberFormat="1" applyFont="1" applyFill="1"/>
    <xf numFmtId="170" fontId="17" fillId="4" borderId="0" xfId="27" applyNumberFormat="1" applyFont="1" applyFill="1"/>
    <xf numFmtId="165" fontId="2" fillId="4" borderId="0" xfId="9" applyNumberFormat="1" applyFont="1" applyFill="1" applyBorder="1" applyAlignment="1">
      <alignment vertical="center"/>
    </xf>
    <xf numFmtId="164" fontId="25" fillId="4" borderId="0" xfId="9" applyFont="1" applyFill="1"/>
    <xf numFmtId="1" fontId="2" fillId="4" borderId="0" xfId="25" applyNumberFormat="1" applyFont="1" applyFill="1"/>
    <xf numFmtId="0" fontId="7" fillId="4" borderId="9" xfId="25" applyFont="1" applyFill="1" applyBorder="1"/>
    <xf numFmtId="0" fontId="2" fillId="4" borderId="0" xfId="25" applyFont="1" applyFill="1"/>
    <xf numFmtId="0" fontId="10" fillId="4" borderId="0" xfId="24" applyFont="1" applyFill="1"/>
    <xf numFmtId="0" fontId="10" fillId="4" borderId="9" xfId="24" applyFont="1" applyFill="1" applyBorder="1"/>
    <xf numFmtId="0" fontId="0" fillId="0" borderId="8" xfId="0" applyBorder="1"/>
    <xf numFmtId="17" fontId="7" fillId="4" borderId="0" xfId="25" applyNumberFormat="1" applyFont="1" applyFill="1" applyAlignment="1">
      <alignment horizontal="center" vertical="center"/>
    </xf>
    <xf numFmtId="0" fontId="30" fillId="0" borderId="0" xfId="0" applyFont="1"/>
    <xf numFmtId="4" fontId="22" fillId="5" borderId="13" xfId="25" applyNumberFormat="1" applyFont="1" applyFill="1" applyBorder="1"/>
    <xf numFmtId="4" fontId="29" fillId="5" borderId="13" xfId="0" applyNumberFormat="1" applyFont="1" applyFill="1" applyBorder="1"/>
    <xf numFmtId="4" fontId="7" fillId="4" borderId="13" xfId="25" applyNumberFormat="1" applyFont="1" applyFill="1" applyBorder="1"/>
    <xf numFmtId="0" fontId="31" fillId="4" borderId="0" xfId="25" applyFont="1" applyFill="1" applyAlignment="1">
      <alignment horizontal="center"/>
    </xf>
    <xf numFmtId="17" fontId="0" fillId="0" borderId="0" xfId="0" applyNumberFormat="1"/>
    <xf numFmtId="43" fontId="0" fillId="0" borderId="0" xfId="29" applyFont="1"/>
    <xf numFmtId="4" fontId="2" fillId="4" borderId="0" xfId="25" applyNumberFormat="1" applyFont="1" applyFill="1"/>
    <xf numFmtId="4" fontId="22" fillId="4" borderId="0" xfId="25" applyNumberFormat="1" applyFont="1" applyFill="1"/>
    <xf numFmtId="0" fontId="0" fillId="0" borderId="9" xfId="0" applyBorder="1"/>
    <xf numFmtId="0" fontId="0" fillId="0" borderId="10" xfId="0" applyBorder="1"/>
    <xf numFmtId="0" fontId="0" fillId="0" borderId="3" xfId="0" applyBorder="1"/>
    <xf numFmtId="17" fontId="7" fillId="4" borderId="2" xfId="25" applyNumberFormat="1" applyFont="1" applyFill="1" applyBorder="1" applyAlignment="1">
      <alignment horizontal="center" vertical="center"/>
    </xf>
    <xf numFmtId="0" fontId="7" fillId="4" borderId="3" xfId="24" applyFont="1" applyFill="1" applyBorder="1"/>
    <xf numFmtId="4" fontId="29" fillId="5" borderId="17" xfId="0" applyNumberFormat="1" applyFont="1" applyFill="1" applyBorder="1"/>
    <xf numFmtId="0" fontId="2" fillId="4" borderId="3" xfId="24" applyFill="1" applyBorder="1"/>
    <xf numFmtId="0" fontId="7" fillId="4" borderId="8" xfId="24" applyFont="1" applyFill="1" applyBorder="1"/>
    <xf numFmtId="0" fontId="2" fillId="4" borderId="8" xfId="24" applyFill="1" applyBorder="1"/>
    <xf numFmtId="0" fontId="0" fillId="0" borderId="18" xfId="0" applyBorder="1"/>
    <xf numFmtId="0" fontId="7" fillId="4" borderId="0" xfId="25" applyFont="1" applyFill="1" applyAlignment="1">
      <alignment horizontal="center" wrapText="1"/>
    </xf>
    <xf numFmtId="0" fontId="30" fillId="0" borderId="0" xfId="0" quotePrefix="1" applyFont="1"/>
    <xf numFmtId="0" fontId="19" fillId="4" borderId="0" xfId="0" applyFont="1" applyFill="1" applyAlignment="1">
      <alignment wrapText="1"/>
    </xf>
    <xf numFmtId="167" fontId="22" fillId="5" borderId="13" xfId="25" applyNumberFormat="1" applyFont="1" applyFill="1" applyBorder="1" applyAlignment="1">
      <alignment vertical="center"/>
    </xf>
    <xf numFmtId="165" fontId="22" fillId="5" borderId="13" xfId="9" applyNumberFormat="1" applyFont="1" applyFill="1" applyBorder="1" applyAlignment="1">
      <alignment vertical="center"/>
    </xf>
    <xf numFmtId="0" fontId="7" fillId="4" borderId="0" xfId="25" applyFont="1" applyFill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33" fillId="4" borderId="0" xfId="25" applyFont="1" applyFill="1" applyAlignment="1">
      <alignment horizontal="center" vertical="top" wrapText="1"/>
    </xf>
    <xf numFmtId="168" fontId="7" fillId="4" borderId="13" xfId="9" applyNumberFormat="1" applyFont="1" applyFill="1" applyBorder="1" applyAlignment="1">
      <alignment horizontal="right"/>
    </xf>
    <xf numFmtId="0" fontId="22" fillId="4" borderId="9" xfId="25" applyFont="1" applyFill="1" applyBorder="1" applyAlignment="1">
      <alignment vertical="center"/>
    </xf>
    <xf numFmtId="0" fontId="22" fillId="4" borderId="2" xfId="25" applyFont="1" applyFill="1" applyBorder="1" applyAlignment="1">
      <alignment horizontal="center"/>
    </xf>
    <xf numFmtId="165" fontId="7" fillId="0" borderId="0" xfId="0" applyNumberFormat="1" applyFont="1"/>
    <xf numFmtId="3" fontId="7" fillId="0" borderId="0" xfId="0" applyNumberFormat="1" applyFont="1"/>
    <xf numFmtId="3" fontId="2" fillId="0" borderId="0" xfId="0" applyNumberFormat="1" applyFont="1"/>
    <xf numFmtId="0" fontId="2" fillId="0" borderId="0" xfId="0" applyFont="1"/>
    <xf numFmtId="4" fontId="2" fillId="4" borderId="13" xfId="25" applyNumberFormat="1" applyFont="1" applyFill="1" applyBorder="1"/>
    <xf numFmtId="4" fontId="0" fillId="0" borderId="13" xfId="0" applyNumberFormat="1" applyBorder="1"/>
    <xf numFmtId="4" fontId="0" fillId="0" borderId="17" xfId="0" applyNumberFormat="1" applyBorder="1"/>
    <xf numFmtId="0" fontId="20" fillId="0" borderId="0" xfId="0" applyFont="1"/>
    <xf numFmtId="165" fontId="19" fillId="0" borderId="0" xfId="0" applyNumberFormat="1" applyFont="1"/>
    <xf numFmtId="171" fontId="19" fillId="0" borderId="0" xfId="0" applyNumberFormat="1" applyFont="1"/>
    <xf numFmtId="171" fontId="17" fillId="0" borderId="0" xfId="0" applyNumberFormat="1" applyFont="1"/>
    <xf numFmtId="0" fontId="27" fillId="4" borderId="9" xfId="25" applyFont="1" applyFill="1" applyBorder="1" applyAlignment="1">
      <alignment vertical="center"/>
    </xf>
    <xf numFmtId="165" fontId="21" fillId="4" borderId="0" xfId="9" applyNumberFormat="1" applyFont="1" applyFill="1"/>
    <xf numFmtId="49" fontId="21" fillId="4" borderId="0" xfId="0" applyNumberFormat="1" applyFont="1" applyFill="1"/>
    <xf numFmtId="167" fontId="21" fillId="4" borderId="0" xfId="0" applyNumberFormat="1" applyFont="1" applyFill="1"/>
    <xf numFmtId="17" fontId="21" fillId="4" borderId="0" xfId="0" applyNumberFormat="1" applyFont="1" applyFill="1"/>
    <xf numFmtId="165" fontId="21" fillId="4" borderId="0" xfId="9" applyNumberFormat="1" applyFont="1" applyFill="1" applyBorder="1"/>
    <xf numFmtId="165" fontId="21" fillId="4" borderId="0" xfId="0" applyNumberFormat="1" applyFont="1" applyFill="1"/>
    <xf numFmtId="0" fontId="21" fillId="4" borderId="0" xfId="0" applyFont="1" applyFill="1" applyAlignment="1">
      <alignment horizontal="left"/>
    </xf>
    <xf numFmtId="169" fontId="21" fillId="4" borderId="0" xfId="9" applyNumberFormat="1" applyFont="1" applyFill="1"/>
    <xf numFmtId="0" fontId="21" fillId="4" borderId="0" xfId="0" applyFont="1" applyFill="1" applyAlignment="1">
      <alignment vertical="center"/>
    </xf>
    <xf numFmtId="169" fontId="21" fillId="4" borderId="0" xfId="9" applyNumberFormat="1" applyFont="1" applyFill="1" applyBorder="1" applyAlignment="1">
      <alignment horizontal="right"/>
    </xf>
    <xf numFmtId="0" fontId="7" fillId="4" borderId="16" xfId="25" applyFont="1" applyFill="1" applyBorder="1" applyAlignment="1">
      <alignment horizontal="center" vertical="center"/>
    </xf>
    <xf numFmtId="0" fontId="7" fillId="4" borderId="16" xfId="25" applyFont="1" applyFill="1" applyBorder="1" applyAlignment="1">
      <alignment horizontal="center"/>
    </xf>
    <xf numFmtId="0" fontId="28" fillId="4" borderId="0" xfId="0" applyFont="1" applyFill="1" applyAlignment="1">
      <alignment horizontal="center" vertical="center" readingOrder="1"/>
    </xf>
    <xf numFmtId="0" fontId="19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 vertical="center"/>
    </xf>
    <xf numFmtId="0" fontId="7" fillId="4" borderId="9" xfId="25" applyFont="1" applyFill="1" applyBorder="1" applyAlignment="1">
      <alignment horizontal="center"/>
    </xf>
    <xf numFmtId="0" fontId="21" fillId="4" borderId="0" xfId="0" applyFont="1" applyFill="1" applyAlignment="1">
      <alignment horizontal="center" vertical="center"/>
    </xf>
    <xf numFmtId="0" fontId="7" fillId="4" borderId="0" xfId="25" applyFont="1" applyFill="1" applyAlignment="1">
      <alignment horizontal="center" wrapText="1"/>
    </xf>
    <xf numFmtId="0" fontId="7" fillId="4" borderId="2" xfId="25" applyFont="1" applyFill="1" applyBorder="1" applyAlignment="1">
      <alignment horizontal="center" vertical="center"/>
    </xf>
    <xf numFmtId="0" fontId="7" fillId="4" borderId="8" xfId="25" applyFont="1" applyFill="1" applyBorder="1" applyAlignment="1">
      <alignment horizontal="center"/>
    </xf>
    <xf numFmtId="17" fontId="7" fillId="4" borderId="0" xfId="25" applyNumberFormat="1" applyFont="1" applyFill="1" applyAlignment="1">
      <alignment horizontal="center"/>
    </xf>
    <xf numFmtId="0" fontId="7" fillId="4" borderId="3" xfId="25" applyFont="1" applyFill="1" applyBorder="1" applyAlignment="1">
      <alignment horizontal="center"/>
    </xf>
    <xf numFmtId="0" fontId="19" fillId="3" borderId="0" xfId="25" applyFont="1" applyFill="1" applyAlignment="1">
      <alignment horizontal="center" vertical="center" wrapText="1"/>
    </xf>
    <xf numFmtId="0" fontId="27" fillId="4" borderId="9" xfId="25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</cellXfs>
  <cellStyles count="3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 5" xfId="5" xr:uid="{00000000-0005-0000-0000-000004000000}"/>
    <cellStyle name="Euro 6" xfId="6" xr:uid="{00000000-0005-0000-0000-000005000000}"/>
    <cellStyle name="Euro 7" xfId="7" xr:uid="{00000000-0005-0000-0000-000006000000}"/>
    <cellStyle name="Hipervínculo" xfId="8" builtinId="8"/>
    <cellStyle name="Millares" xfId="9" builtinId="3"/>
    <cellStyle name="Millares 2" xfId="29" xr:uid="{F07284A6-5C82-4FFA-974D-937599C2FBF4}"/>
    <cellStyle name="Neutral 2" xfId="10" xr:uid="{00000000-0005-0000-0000-000009000000}"/>
    <cellStyle name="Normal" xfId="0" builtinId="0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14" xfId="14" xr:uid="{00000000-0005-0000-0000-00000E000000}"/>
    <cellStyle name="Normal 2" xfId="15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9" xfId="23" xr:uid="{00000000-0005-0000-0000-000017000000}"/>
    <cellStyle name="Normal_Fenaviquín 14 (2007) - Base importaciones maquinaria" xfId="24" xr:uid="{00000000-0005-0000-0000-000018000000}"/>
    <cellStyle name="Normal_Fenaviquín 15 (2007) - Huevo por colores" xfId="25" xr:uid="{00000000-0005-0000-0000-000019000000}"/>
    <cellStyle name="Percent 2" xfId="26" xr:uid="{00000000-0005-0000-0000-00001A000000}"/>
    <cellStyle name="Porcentaje" xfId="27" builtinId="5"/>
    <cellStyle name="Total 2" xfId="28" xr:uid="{00000000-0005-0000-0000-00001C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1.4690743162405051E-4"/>
                  <c:y val="-4.483492195054668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3-418F-841C-DF34E7ADBCF3}"/>
                </c:ext>
              </c:extLst>
            </c:dLbl>
            <c:dLbl>
              <c:idx val="5"/>
              <c:layout>
                <c:manualLayout>
                  <c:x val="0"/>
                  <c:y val="-5.614035087719297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3-418F-841C-DF34E7ADB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ciudades'!$N$17:$N$37</c:f>
              <c:strCache>
                <c:ptCount val="21"/>
                <c:pt idx="0">
                  <c:v>Santa Marta</c:v>
                </c:pt>
                <c:pt idx="1">
                  <c:v>Ibague</c:v>
                </c:pt>
                <c:pt idx="2">
                  <c:v>Monteria</c:v>
                </c:pt>
                <c:pt idx="3">
                  <c:v>Valledupar</c:v>
                </c:pt>
                <c:pt idx="4">
                  <c:v>Popayan</c:v>
                </c:pt>
                <c:pt idx="5">
                  <c:v>Ipiales</c:v>
                </c:pt>
                <c:pt idx="6">
                  <c:v>Pasto</c:v>
                </c:pt>
                <c:pt idx="7">
                  <c:v>Manizales</c:v>
                </c:pt>
                <c:pt idx="8">
                  <c:v>Neiva</c:v>
                </c:pt>
                <c:pt idx="9">
                  <c:v>Villavicencio</c:v>
                </c:pt>
                <c:pt idx="10">
                  <c:v>Armenia</c:v>
                </c:pt>
                <c:pt idx="11">
                  <c:v>Sincelejo</c:v>
                </c:pt>
                <c:pt idx="12">
                  <c:v>Pereira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Cali</c:v>
                </c:pt>
                <c:pt idx="17">
                  <c:v>Bucaramanga</c:v>
                </c:pt>
                <c:pt idx="18">
                  <c:v>Barranquilla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ciudades'!$O$17:$O$37</c:f>
              <c:numCache>
                <c:formatCode>_(* #,##0.0_);_(* \(#,##0.0\);_(* "-"??_);_(@_)</c:formatCode>
                <c:ptCount val="21"/>
                <c:pt idx="0">
                  <c:v>0.68093156879665395</c:v>
                </c:pt>
                <c:pt idx="1">
                  <c:v>0.72020551397955013</c:v>
                </c:pt>
                <c:pt idx="2">
                  <c:v>0.77766699686408369</c:v>
                </c:pt>
                <c:pt idx="3">
                  <c:v>1.0086259162651485</c:v>
                </c:pt>
                <c:pt idx="4">
                  <c:v>1.0445451859143164</c:v>
                </c:pt>
                <c:pt idx="5">
                  <c:v>1.0743190135306462</c:v>
                </c:pt>
                <c:pt idx="6">
                  <c:v>1.1123694688161021</c:v>
                </c:pt>
                <c:pt idx="7">
                  <c:v>1.3349531502993217</c:v>
                </c:pt>
                <c:pt idx="8">
                  <c:v>1.4179907347794487</c:v>
                </c:pt>
                <c:pt idx="9">
                  <c:v>1.4201745102820735</c:v>
                </c:pt>
                <c:pt idx="10">
                  <c:v>1.615809022131331</c:v>
                </c:pt>
                <c:pt idx="11">
                  <c:v>1.9477852551292745</c:v>
                </c:pt>
                <c:pt idx="12">
                  <c:v>2.2578517798294269</c:v>
                </c:pt>
                <c:pt idx="13">
                  <c:v>2.53807771548871</c:v>
                </c:pt>
                <c:pt idx="14">
                  <c:v>4.2253111631660856</c:v>
                </c:pt>
                <c:pt idx="15">
                  <c:v>4.2150759726124853</c:v>
                </c:pt>
                <c:pt idx="16">
                  <c:v>6.5795072143850764</c:v>
                </c:pt>
                <c:pt idx="17">
                  <c:v>7.0506313979642856</c:v>
                </c:pt>
                <c:pt idx="18">
                  <c:v>7.8912653976174614</c:v>
                </c:pt>
                <c:pt idx="19">
                  <c:v>16.366770588612738</c:v>
                </c:pt>
                <c:pt idx="20">
                  <c:v>34.720132433535817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18F-841C-DF34E7AD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1551"/>
        <c:axId val="1"/>
      </c:barChart>
      <c:catAx>
        <c:axId val="20942815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155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Anual'!$E$12:$E$13</c:f>
              <c:strCache>
                <c:ptCount val="2"/>
                <c:pt idx="0">
                  <c:v>2023</c:v>
                </c:pt>
                <c:pt idx="1">
                  <c:v>abril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Anual'!$E$14:$E$17</c:f>
              <c:numCache>
                <c:formatCode>#,##0.00</c:formatCode>
                <c:ptCount val="4"/>
                <c:pt idx="0">
                  <c:v>9.1188806413055055</c:v>
                </c:pt>
                <c:pt idx="1">
                  <c:v>19.393808016026703</c:v>
                </c:pt>
                <c:pt idx="2">
                  <c:v>3.2325052634042395</c:v>
                </c:pt>
                <c:pt idx="3">
                  <c:v>5.1165392467433568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5-4B3D-A002-8CD8539F1E75}"/>
            </c:ext>
          </c:extLst>
        </c:ser>
        <c:ser>
          <c:idx val="1"/>
          <c:order val="1"/>
          <c:tx>
            <c:strRef>
              <c:f>'IPAAC Variacion Anual'!$F$12:$F$13</c:f>
              <c:strCache>
                <c:ptCount val="2"/>
                <c:pt idx="0">
                  <c:v>2024</c:v>
                </c:pt>
                <c:pt idx="1">
                  <c:v>abril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4.5627385532845427E-2"/>
                  <c:y val="-3.84404206774352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81-424A-A7AB-8D92206DAB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Anual'!$F$14:$F$17</c:f>
              <c:numCache>
                <c:formatCode>#,##0.00</c:formatCode>
                <c:ptCount val="4"/>
                <c:pt idx="0">
                  <c:v>4.2735199178443706</c:v>
                </c:pt>
                <c:pt idx="1">
                  <c:v>22.568176734531932</c:v>
                </c:pt>
                <c:pt idx="2">
                  <c:v>-13.040701604470184</c:v>
                </c:pt>
                <c:pt idx="3">
                  <c:v>-4.7272759256422603E-2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5-4B3D-A002-8CD8539F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Bovinos unidades'!$K$14:$K$38</c:f>
              <c:strCache>
                <c:ptCount val="25"/>
                <c:pt idx="0">
                  <c:v>Bolívar</c:v>
                </c:pt>
                <c:pt idx="1">
                  <c:v>Risaralda</c:v>
                </c:pt>
                <c:pt idx="2">
                  <c:v>Putumayo</c:v>
                </c:pt>
                <c:pt idx="3">
                  <c:v>Cauca</c:v>
                </c:pt>
                <c:pt idx="4">
                  <c:v>Sucre</c:v>
                </c:pt>
                <c:pt idx="5">
                  <c:v>Quindio</c:v>
                </c:pt>
                <c:pt idx="6">
                  <c:v>Vichada</c:v>
                </c:pt>
                <c:pt idx="7">
                  <c:v>Valle Del Cauca</c:v>
                </c:pt>
                <c:pt idx="8">
                  <c:v>Magdalena</c:v>
                </c:pt>
                <c:pt idx="9">
                  <c:v>Bogota</c:v>
                </c:pt>
                <c:pt idx="10">
                  <c:v>Huila</c:v>
                </c:pt>
                <c:pt idx="11">
                  <c:v>Norte De Santander</c:v>
                </c:pt>
                <c:pt idx="12">
                  <c:v>Cordoba</c:v>
                </c:pt>
                <c:pt idx="13">
                  <c:v>Tolima</c:v>
                </c:pt>
                <c:pt idx="14">
                  <c:v>Cesar</c:v>
                </c:pt>
                <c:pt idx="15">
                  <c:v>Caldas</c:v>
                </c:pt>
                <c:pt idx="16">
                  <c:v>Caqueta</c:v>
                </c:pt>
                <c:pt idx="17">
                  <c:v>Antioquia</c:v>
                </c:pt>
                <c:pt idx="18">
                  <c:v>Boyaca</c:v>
                </c:pt>
                <c:pt idx="19">
                  <c:v>Santander</c:v>
                </c:pt>
                <c:pt idx="20">
                  <c:v>Guaviare</c:v>
                </c:pt>
                <c:pt idx="21">
                  <c:v>Cundinamarca</c:v>
                </c:pt>
                <c:pt idx="22">
                  <c:v>Arauca</c:v>
                </c:pt>
                <c:pt idx="23">
                  <c:v>Meta</c:v>
                </c:pt>
                <c:pt idx="24">
                  <c:v>Casanare</c:v>
                </c:pt>
              </c:strCache>
            </c:strRef>
          </c:cat>
          <c:val>
            <c:numRef>
              <c:f>'Abastecimiento Bovinos unidades'!$L$14:$L$38</c:f>
              <c:numCache>
                <c:formatCode>_(* #,##0.0_);_(* \(#,##0.0\);_(*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1.1938445375643183E-3</c:v>
                </c:pt>
                <c:pt idx="5">
                  <c:v>7.16306722538591E-3</c:v>
                </c:pt>
                <c:pt idx="6">
                  <c:v>2.4473813020068527E-2</c:v>
                </c:pt>
                <c:pt idx="7">
                  <c:v>2.6264579826415002E-2</c:v>
                </c:pt>
                <c:pt idx="8">
                  <c:v>4.1784558814751148E-2</c:v>
                </c:pt>
                <c:pt idx="9">
                  <c:v>5.1335315115265692E-2</c:v>
                </c:pt>
                <c:pt idx="10">
                  <c:v>7.6406050404116369E-2</c:v>
                </c:pt>
                <c:pt idx="11">
                  <c:v>0.20951971634253788</c:v>
                </c:pt>
                <c:pt idx="12">
                  <c:v>0.27219655456466457</c:v>
                </c:pt>
                <c:pt idx="13">
                  <c:v>0.73182670152692719</c:v>
                </c:pt>
                <c:pt idx="14">
                  <c:v>0.77838663849193557</c:v>
                </c:pt>
                <c:pt idx="15">
                  <c:v>1.1084846531284696</c:v>
                </c:pt>
                <c:pt idx="16">
                  <c:v>1.9513388966488785</c:v>
                </c:pt>
                <c:pt idx="17">
                  <c:v>2.8873130140993042</c:v>
                </c:pt>
                <c:pt idx="18">
                  <c:v>4.9347563960221104</c:v>
                </c:pt>
                <c:pt idx="19">
                  <c:v>5.0624977615414926</c:v>
                </c:pt>
                <c:pt idx="20">
                  <c:v>6.8896768262836821</c:v>
                </c:pt>
                <c:pt idx="21">
                  <c:v>8.5747883910557174</c:v>
                </c:pt>
                <c:pt idx="22">
                  <c:v>16.633239019614866</c:v>
                </c:pt>
                <c:pt idx="23">
                  <c:v>23.82495851390232</c:v>
                </c:pt>
                <c:pt idx="24">
                  <c:v>25.821066580709861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6-4C7F-AD71-8BB67C0E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8191"/>
        <c:axId val="1"/>
      </c:barChart>
      <c:catAx>
        <c:axId val="209429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98191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Bufalos unidades'!$J$17:$J$34</c:f>
              <c:strCache>
                <c:ptCount val="18"/>
                <c:pt idx="0">
                  <c:v>Caldas</c:v>
                </c:pt>
                <c:pt idx="1">
                  <c:v>Quindio</c:v>
                </c:pt>
                <c:pt idx="2">
                  <c:v>Bogota</c:v>
                </c:pt>
                <c:pt idx="3">
                  <c:v>Cordoba</c:v>
                </c:pt>
                <c:pt idx="4">
                  <c:v>Tolima</c:v>
                </c:pt>
                <c:pt idx="5">
                  <c:v>Caqueta</c:v>
                </c:pt>
                <c:pt idx="6">
                  <c:v>Cundinamarca</c:v>
                </c:pt>
                <c:pt idx="7">
                  <c:v>Guaviare</c:v>
                </c:pt>
                <c:pt idx="8">
                  <c:v>Norte de Santander</c:v>
                </c:pt>
                <c:pt idx="9">
                  <c:v>Boyaca</c:v>
                </c:pt>
                <c:pt idx="10">
                  <c:v>Magdalena</c:v>
                </c:pt>
                <c:pt idx="11">
                  <c:v>Bolivar</c:v>
                </c:pt>
                <c:pt idx="12">
                  <c:v>Cesar</c:v>
                </c:pt>
                <c:pt idx="13">
                  <c:v>Antioquia</c:v>
                </c:pt>
                <c:pt idx="14">
                  <c:v>Casanare</c:v>
                </c:pt>
                <c:pt idx="15">
                  <c:v>Meta</c:v>
                </c:pt>
                <c:pt idx="16">
                  <c:v>Arauca</c:v>
                </c:pt>
                <c:pt idx="17">
                  <c:v>Santander</c:v>
                </c:pt>
              </c:strCache>
            </c:strRef>
          </c:cat>
          <c:val>
            <c:numRef>
              <c:f>'Abastecimiento Bufalos unidades'!$K$17:$K$34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7.2886297376093298E-2</c:v>
                </c:pt>
                <c:pt idx="6">
                  <c:v>0.1457725947521866</c:v>
                </c:pt>
                <c:pt idx="7">
                  <c:v>0.51020408163265307</c:v>
                </c:pt>
                <c:pt idx="8">
                  <c:v>1.1661807580174928</c:v>
                </c:pt>
                <c:pt idx="9">
                  <c:v>1.5306122448979591</c:v>
                </c:pt>
                <c:pt idx="10">
                  <c:v>3.2798833819241979</c:v>
                </c:pt>
                <c:pt idx="11">
                  <c:v>4.4460641399416909</c:v>
                </c:pt>
                <c:pt idx="12">
                  <c:v>4.591836734693878</c:v>
                </c:pt>
                <c:pt idx="13">
                  <c:v>5.5393586005830908</c:v>
                </c:pt>
                <c:pt idx="14">
                  <c:v>7.0699708454810493</c:v>
                </c:pt>
                <c:pt idx="15">
                  <c:v>14.795918367346939</c:v>
                </c:pt>
                <c:pt idx="16">
                  <c:v>23.615160349854229</c:v>
                </c:pt>
                <c:pt idx="17">
                  <c:v>33.236151603498541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128-9F7A-FE6CD5DD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78639"/>
        <c:axId val="1"/>
      </c:barChart>
      <c:catAx>
        <c:axId val="209427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8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Porcinos unidade'!$J$27:$J$42</c:f>
              <c:strCache>
                <c:ptCount val="16"/>
                <c:pt idx="0">
                  <c:v>Caqueta</c:v>
                </c:pt>
                <c:pt idx="1">
                  <c:v>Vichada</c:v>
                </c:pt>
                <c:pt idx="2">
                  <c:v>Huila</c:v>
                </c:pt>
                <c:pt idx="3">
                  <c:v>Guaviare</c:v>
                </c:pt>
                <c:pt idx="4">
                  <c:v>Casanare</c:v>
                </c:pt>
                <c:pt idx="5">
                  <c:v>Bogota</c:v>
                </c:pt>
                <c:pt idx="6">
                  <c:v>Quindio</c:v>
                </c:pt>
                <c:pt idx="7">
                  <c:v>Valle Del Cauca</c:v>
                </c:pt>
                <c:pt idx="8">
                  <c:v>Risaralda</c:v>
                </c:pt>
                <c:pt idx="9">
                  <c:v>Santander</c:v>
                </c:pt>
                <c:pt idx="10">
                  <c:v>Tolima</c:v>
                </c:pt>
                <c:pt idx="11">
                  <c:v>Caldas</c:v>
                </c:pt>
                <c:pt idx="12">
                  <c:v>Boyaca</c:v>
                </c:pt>
                <c:pt idx="13">
                  <c:v>Antioquia</c:v>
                </c:pt>
                <c:pt idx="14">
                  <c:v>Meta</c:v>
                </c:pt>
                <c:pt idx="15">
                  <c:v>Cundinamarca</c:v>
                </c:pt>
              </c:strCache>
            </c:strRef>
          </c:cat>
          <c:val>
            <c:numRef>
              <c:f>'Abastecimiento Porcinos unidade'!$K$27:$K$42</c:f>
              <c:numCache>
                <c:formatCode>_(* #,##0.0_);_(* \(#,##0.0\);_(*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9.8907402889414926E-3</c:v>
                </c:pt>
                <c:pt idx="3">
                  <c:v>1.285796237562394E-2</c:v>
                </c:pt>
                <c:pt idx="4">
                  <c:v>1.3187653718588658E-2</c:v>
                </c:pt>
                <c:pt idx="5">
                  <c:v>5.9674133076613671E-2</c:v>
                </c:pt>
                <c:pt idx="6">
                  <c:v>0.45167713986166147</c:v>
                </c:pt>
                <c:pt idx="7">
                  <c:v>0.57531139347343019</c:v>
                </c:pt>
                <c:pt idx="8">
                  <c:v>0.58454275107644227</c:v>
                </c:pt>
                <c:pt idx="9">
                  <c:v>0.78499508759898984</c:v>
                </c:pt>
                <c:pt idx="10">
                  <c:v>2.2155258247228944</c:v>
                </c:pt>
                <c:pt idx="11">
                  <c:v>2.4413643946537249</c:v>
                </c:pt>
                <c:pt idx="12">
                  <c:v>9.0556321172118661</c:v>
                </c:pt>
                <c:pt idx="13">
                  <c:v>12.321554560620347</c:v>
                </c:pt>
                <c:pt idx="14">
                  <c:v>24.859386642225548</c:v>
                </c:pt>
                <c:pt idx="15">
                  <c:v>46.614399599095329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7-4737-A056-ABFB2B98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6111"/>
        <c:axId val="1"/>
      </c:barChart>
      <c:catAx>
        <c:axId val="209429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61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C-4394-BEF6-B11E261CCB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frutas'!$N$17:$N$37</c:f>
              <c:strCache>
                <c:ptCount val="21"/>
                <c:pt idx="0">
                  <c:v>Popayan</c:v>
                </c:pt>
                <c:pt idx="1">
                  <c:v>Monteria</c:v>
                </c:pt>
                <c:pt idx="2">
                  <c:v>Ibague</c:v>
                </c:pt>
                <c:pt idx="3">
                  <c:v>Santa Marta</c:v>
                </c:pt>
                <c:pt idx="4">
                  <c:v>Pasto</c:v>
                </c:pt>
                <c:pt idx="5">
                  <c:v>Ipiales</c:v>
                </c:pt>
                <c:pt idx="6">
                  <c:v>Manizales</c:v>
                </c:pt>
                <c:pt idx="7">
                  <c:v>Sincelejo</c:v>
                </c:pt>
                <c:pt idx="8">
                  <c:v>Valledupar</c:v>
                </c:pt>
                <c:pt idx="9">
                  <c:v>Neiva</c:v>
                </c:pt>
                <c:pt idx="10">
                  <c:v>Villavicencio</c:v>
                </c:pt>
                <c:pt idx="11">
                  <c:v>Armenia</c:v>
                </c:pt>
                <c:pt idx="12">
                  <c:v>Pereira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frutas'!$O$17:$O$37</c:f>
              <c:numCache>
                <c:formatCode>_(* #,##0.0_);_(* \(#,##0.0\);_(* "-"??_);_(@_)</c:formatCode>
                <c:ptCount val="21"/>
                <c:pt idx="0">
                  <c:v>0.29610869929220535</c:v>
                </c:pt>
                <c:pt idx="1">
                  <c:v>0.45857117284838089</c:v>
                </c:pt>
                <c:pt idx="2">
                  <c:v>0.51463288685001718</c:v>
                </c:pt>
                <c:pt idx="3">
                  <c:v>0.53957149028455953</c:v>
                </c:pt>
                <c:pt idx="4">
                  <c:v>0.72400850067794464</c:v>
                </c:pt>
                <c:pt idx="5">
                  <c:v>0.75221301560460108</c:v>
                </c:pt>
                <c:pt idx="6">
                  <c:v>1.0752785433257703</c:v>
                </c:pt>
                <c:pt idx="7">
                  <c:v>1.0565091377066278</c:v>
                </c:pt>
                <c:pt idx="8">
                  <c:v>1.2174965242811719</c:v>
                </c:pt>
                <c:pt idx="9">
                  <c:v>1.2298014679115292</c:v>
                </c:pt>
                <c:pt idx="10">
                  <c:v>1.3665558963233375</c:v>
                </c:pt>
                <c:pt idx="11">
                  <c:v>1.6786862758533769</c:v>
                </c:pt>
                <c:pt idx="12">
                  <c:v>2.1791300305776926</c:v>
                </c:pt>
                <c:pt idx="13">
                  <c:v>2.2099429789493499</c:v>
                </c:pt>
                <c:pt idx="14">
                  <c:v>2.3351401068009867</c:v>
                </c:pt>
                <c:pt idx="15">
                  <c:v>3.0408402179534422</c:v>
                </c:pt>
                <c:pt idx="16">
                  <c:v>5.5072929535628274</c:v>
                </c:pt>
                <c:pt idx="17">
                  <c:v>6.4221787516116846</c:v>
                </c:pt>
                <c:pt idx="18">
                  <c:v>9.4700119914408152</c:v>
                </c:pt>
                <c:pt idx="19">
                  <c:v>17.447134321882608</c:v>
                </c:pt>
                <c:pt idx="20">
                  <c:v>40.478895036261079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C-4394-BEF6-B11E261CC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9871"/>
        <c:axId val="1"/>
      </c:barChart>
      <c:catAx>
        <c:axId val="20942898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9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4.483492195054565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8-4364-9505-1108DB18F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verduras '!$N$17:$N$37</c:f>
              <c:strCache>
                <c:ptCount val="21"/>
                <c:pt idx="0">
                  <c:v>Popayan</c:v>
                </c:pt>
                <c:pt idx="1">
                  <c:v>Ibague</c:v>
                </c:pt>
                <c:pt idx="2">
                  <c:v>Santa Marta</c:v>
                </c:pt>
                <c:pt idx="3">
                  <c:v>Valledupar</c:v>
                </c:pt>
                <c:pt idx="4">
                  <c:v>Monteria</c:v>
                </c:pt>
                <c:pt idx="5">
                  <c:v>Manizales</c:v>
                </c:pt>
                <c:pt idx="6">
                  <c:v>Sincelejo</c:v>
                </c:pt>
                <c:pt idx="7">
                  <c:v>Ipiales</c:v>
                </c:pt>
                <c:pt idx="8">
                  <c:v>Villavicencio</c:v>
                </c:pt>
                <c:pt idx="9">
                  <c:v>Pasto</c:v>
                </c:pt>
                <c:pt idx="10">
                  <c:v>Neiva</c:v>
                </c:pt>
                <c:pt idx="11">
                  <c:v>Pereira</c:v>
                </c:pt>
                <c:pt idx="12">
                  <c:v>Armenia</c:v>
                </c:pt>
                <c:pt idx="13">
                  <c:v>Tunja</c:v>
                </c:pt>
                <c:pt idx="14">
                  <c:v>Cartagena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verduras '!$O$17:$O$37</c:f>
              <c:numCache>
                <c:formatCode>_(* #,##0.0_);_(* \(#,##0.0\);_(* "-"??_);_(@_)</c:formatCode>
                <c:ptCount val="21"/>
                <c:pt idx="0">
                  <c:v>0.30303486820936615</c:v>
                </c:pt>
                <c:pt idx="1">
                  <c:v>0.57928315593757251</c:v>
                </c:pt>
                <c:pt idx="2">
                  <c:v>0.60417875405935417</c:v>
                </c:pt>
                <c:pt idx="3">
                  <c:v>0.66606547777569225</c:v>
                </c:pt>
                <c:pt idx="4">
                  <c:v>0.85652295949641744</c:v>
                </c:pt>
                <c:pt idx="5">
                  <c:v>1.1617618711426976</c:v>
                </c:pt>
                <c:pt idx="6">
                  <c:v>1.1854442407751939</c:v>
                </c:pt>
                <c:pt idx="7">
                  <c:v>1.570908713706588</c:v>
                </c:pt>
                <c:pt idx="8">
                  <c:v>1.5359902549226363</c:v>
                </c:pt>
                <c:pt idx="9">
                  <c:v>1.4728913151035798</c:v>
                </c:pt>
                <c:pt idx="10">
                  <c:v>1.6964781349129303</c:v>
                </c:pt>
                <c:pt idx="11">
                  <c:v>1.7393793396704684</c:v>
                </c:pt>
                <c:pt idx="12">
                  <c:v>1.9062538213942555</c:v>
                </c:pt>
                <c:pt idx="13">
                  <c:v>2.4713209672520438</c:v>
                </c:pt>
                <c:pt idx="14">
                  <c:v>2.7178908312022751</c:v>
                </c:pt>
                <c:pt idx="15">
                  <c:v>3.4580348147670263</c:v>
                </c:pt>
                <c:pt idx="16">
                  <c:v>4.7848283125741178</c:v>
                </c:pt>
                <c:pt idx="17">
                  <c:v>6.2591439777045998</c:v>
                </c:pt>
                <c:pt idx="18">
                  <c:v>9.2411325109081197</c:v>
                </c:pt>
                <c:pt idx="19">
                  <c:v>12.303896564931541</c:v>
                </c:pt>
                <c:pt idx="20">
                  <c:v>43.485559113553549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64-9505-1108DB18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76975"/>
        <c:axId val="1"/>
      </c:barChart>
      <c:catAx>
        <c:axId val="2094276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69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1.130321867661176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C-4D66-BB68-3F57D466AFF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tuberculos '!$N$17:$N$37</c:f>
              <c:strCache>
                <c:ptCount val="21"/>
                <c:pt idx="0">
                  <c:v>Santa Marta</c:v>
                </c:pt>
                <c:pt idx="1">
                  <c:v>Valledupar</c:v>
                </c:pt>
                <c:pt idx="2">
                  <c:v>Ibague</c:v>
                </c:pt>
                <c:pt idx="3">
                  <c:v>Monteria</c:v>
                </c:pt>
                <c:pt idx="4">
                  <c:v>Manizales</c:v>
                </c:pt>
                <c:pt idx="5">
                  <c:v>Neiva</c:v>
                </c:pt>
                <c:pt idx="6">
                  <c:v>Ipiales</c:v>
                </c:pt>
                <c:pt idx="7">
                  <c:v>Armenia</c:v>
                </c:pt>
                <c:pt idx="8">
                  <c:v>Pereira</c:v>
                </c:pt>
                <c:pt idx="9">
                  <c:v>Pasto</c:v>
                </c:pt>
                <c:pt idx="10">
                  <c:v>Villavicencio</c:v>
                </c:pt>
                <c:pt idx="11">
                  <c:v>Sincelejo</c:v>
                </c:pt>
                <c:pt idx="12">
                  <c:v>Popayan</c:v>
                </c:pt>
                <c:pt idx="13">
                  <c:v>Cucuta</c:v>
                </c:pt>
                <c:pt idx="14">
                  <c:v>Tunja</c:v>
                </c:pt>
                <c:pt idx="15">
                  <c:v>Cartagena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tuberculos '!$O$17:$O$37</c:f>
              <c:numCache>
                <c:formatCode>_(* #,##0.0_);_(* \(#,##0.0\);_(* "-"??_);_(@_)</c:formatCode>
                <c:ptCount val="21"/>
                <c:pt idx="0">
                  <c:v>0.81208872123172782</c:v>
                </c:pt>
                <c:pt idx="1">
                  <c:v>0.99590608085535515</c:v>
                </c:pt>
                <c:pt idx="2">
                  <c:v>1.1689407369249472</c:v>
                </c:pt>
                <c:pt idx="3">
                  <c:v>1.3183936118780848</c:v>
                </c:pt>
                <c:pt idx="4">
                  <c:v>1.4333555657743691</c:v>
                </c:pt>
                <c:pt idx="5">
                  <c:v>1.6490552332522539</c:v>
                </c:pt>
                <c:pt idx="6">
                  <c:v>1.6272301249254855</c:v>
                </c:pt>
                <c:pt idx="7">
                  <c:v>1.6509904735748502</c:v>
                </c:pt>
                <c:pt idx="8">
                  <c:v>1.6995135573698767</c:v>
                </c:pt>
                <c:pt idx="9">
                  <c:v>1.855464543025654</c:v>
                </c:pt>
                <c:pt idx="10">
                  <c:v>1.9251976610425683</c:v>
                </c:pt>
                <c:pt idx="11">
                  <c:v>2.5788815615242049</c:v>
                </c:pt>
                <c:pt idx="12">
                  <c:v>2.6560217077970951</c:v>
                </c:pt>
                <c:pt idx="13">
                  <c:v>3.6510173291919625</c:v>
                </c:pt>
                <c:pt idx="14">
                  <c:v>4.3737929143157706</c:v>
                </c:pt>
                <c:pt idx="15">
                  <c:v>5.3294339255310206</c:v>
                </c:pt>
                <c:pt idx="16">
                  <c:v>5.7796399754295775</c:v>
                </c:pt>
                <c:pt idx="17">
                  <c:v>6.1481665044032106</c:v>
                </c:pt>
                <c:pt idx="18">
                  <c:v>6.8476189082670045</c:v>
                </c:pt>
                <c:pt idx="19">
                  <c:v>13.310364722188812</c:v>
                </c:pt>
                <c:pt idx="20">
                  <c:v>33.188926141496161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C-4D66-BB68-3F57D466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00271"/>
        <c:axId val="1"/>
      </c:barChart>
      <c:catAx>
        <c:axId val="20943002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300271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8.3332869610378245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8B-4192-8447-FFD635DB34C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otros'!$N$17:$N$37</c:f>
              <c:strCache>
                <c:ptCount val="21"/>
                <c:pt idx="0">
                  <c:v>Ipiales</c:v>
                </c:pt>
                <c:pt idx="1">
                  <c:v>Pasto</c:v>
                </c:pt>
                <c:pt idx="2">
                  <c:v>Monteria</c:v>
                </c:pt>
                <c:pt idx="3">
                  <c:v>Tunja</c:v>
                </c:pt>
                <c:pt idx="4">
                  <c:v>Ibague</c:v>
                </c:pt>
                <c:pt idx="5">
                  <c:v>Villavicencio</c:v>
                </c:pt>
                <c:pt idx="6">
                  <c:v>Popayan</c:v>
                </c:pt>
                <c:pt idx="7">
                  <c:v>Santa Marta</c:v>
                </c:pt>
                <c:pt idx="8">
                  <c:v>Neiva</c:v>
                </c:pt>
                <c:pt idx="9">
                  <c:v>Armenia</c:v>
                </c:pt>
                <c:pt idx="10">
                  <c:v>Valledupar</c:v>
                </c:pt>
                <c:pt idx="11">
                  <c:v>Bucaramanga</c:v>
                </c:pt>
                <c:pt idx="12">
                  <c:v>Manizales</c:v>
                </c:pt>
                <c:pt idx="13">
                  <c:v>Sincelejo</c:v>
                </c:pt>
                <c:pt idx="14">
                  <c:v>Pereira</c:v>
                </c:pt>
                <c:pt idx="15">
                  <c:v>Cartagena</c:v>
                </c:pt>
                <c:pt idx="16">
                  <c:v>Cucuta</c:v>
                </c:pt>
                <c:pt idx="17">
                  <c:v>Cali</c:v>
                </c:pt>
                <c:pt idx="18">
                  <c:v>Barranquilla</c:v>
                </c:pt>
                <c:pt idx="19">
                  <c:v>Bogota</c:v>
                </c:pt>
                <c:pt idx="20">
                  <c:v>Medellin</c:v>
                </c:pt>
              </c:strCache>
            </c:strRef>
          </c:cat>
          <c:val>
            <c:numRef>
              <c:f>'Abastecimiento ciudades otros'!$O$17:$O$37</c:f>
              <c:numCache>
                <c:formatCode>_(* #,##0.0_);_(* \(#,##0.0\);_(* "-"??_);_(@_)</c:formatCode>
                <c:ptCount val="21"/>
                <c:pt idx="0">
                  <c:v>0</c:v>
                </c:pt>
                <c:pt idx="1">
                  <c:v>2.5833592437214187E-2</c:v>
                </c:pt>
                <c:pt idx="2">
                  <c:v>0.27213534284417296</c:v>
                </c:pt>
                <c:pt idx="3">
                  <c:v>0.4113328870176387</c:v>
                </c:pt>
                <c:pt idx="4">
                  <c:v>0.50780258257010502</c:v>
                </c:pt>
                <c:pt idx="5">
                  <c:v>0.61531007459935227</c:v>
                </c:pt>
                <c:pt idx="6">
                  <c:v>0.60612853509502496</c:v>
                </c:pt>
                <c:pt idx="7">
                  <c:v>0.75811128197441258</c:v>
                </c:pt>
                <c:pt idx="8">
                  <c:v>0.93540164042737128</c:v>
                </c:pt>
                <c:pt idx="9">
                  <c:v>1.1091478766214449</c:v>
                </c:pt>
                <c:pt idx="10">
                  <c:v>1.2452390523542258</c:v>
                </c:pt>
                <c:pt idx="11">
                  <c:v>1.6873794685941363</c:v>
                </c:pt>
                <c:pt idx="12">
                  <c:v>1.720365593708657</c:v>
                </c:pt>
                <c:pt idx="13">
                  <c:v>3.0803152429075467</c:v>
                </c:pt>
                <c:pt idx="14">
                  <c:v>3.8226598879002918</c:v>
                </c:pt>
                <c:pt idx="15">
                  <c:v>5.9632735963028454</c:v>
                </c:pt>
                <c:pt idx="16">
                  <c:v>8.1938728815042765</c:v>
                </c:pt>
                <c:pt idx="17">
                  <c:v>9.3461688037264068</c:v>
                </c:pt>
                <c:pt idx="18">
                  <c:v>16.138164757725562</c:v>
                </c:pt>
                <c:pt idx="19">
                  <c:v>18.71234677458428</c:v>
                </c:pt>
                <c:pt idx="20">
                  <c:v>24.849010127105018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B-4192-8447-FFD635DB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99855"/>
        <c:axId val="1"/>
      </c:barChart>
      <c:catAx>
        <c:axId val="20942998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9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9522626785746"/>
          <c:y val="0.15843838124885548"/>
          <c:w val="0.81592347936373721"/>
          <c:h val="0.6415577122627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'Abastecimiento Bogotá'!$Q$91:$R$100</c:f>
              <c:multiLvlStrCache>
                <c:ptCount val="10"/>
                <c:lvl>
                  <c:pt idx="0">
                    <c:v>Jul</c:v>
                  </c:pt>
                  <c:pt idx="1">
                    <c:v>Ago</c:v>
                  </c:pt>
                  <c:pt idx="2">
                    <c:v>Sep</c:v>
                  </c:pt>
                  <c:pt idx="3">
                    <c:v>Oct</c:v>
                  </c:pt>
                  <c:pt idx="4">
                    <c:v>Nov</c:v>
                  </c:pt>
                  <c:pt idx="5">
                    <c:v>Dic</c:v>
                  </c:pt>
                  <c:pt idx="6">
                    <c:v>Ene</c:v>
                  </c:pt>
                  <c:pt idx="7">
                    <c:v>Feb</c:v>
                  </c:pt>
                  <c:pt idx="8">
                    <c:v>Mar</c:v>
                  </c:pt>
                  <c:pt idx="9">
                    <c:v>Abr</c:v>
                  </c:pt>
                </c:lvl>
                <c:lvl>
                  <c:pt idx="0">
                    <c:v>2023</c:v>
                  </c:pt>
                  <c:pt idx="6">
                    <c:v>2024</c:v>
                  </c:pt>
                </c:lvl>
              </c:multiLvlStrCache>
            </c:multiLvlStrRef>
          </c:cat>
          <c:val>
            <c:numRef>
              <c:f>'Abastecimiento Bogotá'!$S$91:$S$100</c:f>
              <c:numCache>
                <c:formatCode>_(* #,##0_);_(* \(#,##0\);_(* "-"??_);_(@_)</c:formatCode>
                <c:ptCount val="10"/>
                <c:pt idx="0">
                  <c:v>193540.6885999995</c:v>
                </c:pt>
                <c:pt idx="1">
                  <c:v>206595.38949999958</c:v>
                </c:pt>
                <c:pt idx="2">
                  <c:v>199736.7209799999</c:v>
                </c:pt>
                <c:pt idx="3">
                  <c:v>203842.74759999957</c:v>
                </c:pt>
                <c:pt idx="4">
                  <c:v>205049.88869999934</c:v>
                </c:pt>
                <c:pt idx="5">
                  <c:v>199371.33099999963</c:v>
                </c:pt>
                <c:pt idx="6">
                  <c:v>212001.67850000001</c:v>
                </c:pt>
                <c:pt idx="7">
                  <c:v>207000.49789999958</c:v>
                </c:pt>
                <c:pt idx="8">
                  <c:v>192773.12199999992</c:v>
                </c:pt>
                <c:pt idx="9">
                  <c:v>205295.3444999996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2383"/>
        <c:axId val="1"/>
      </c:barChart>
      <c:lineChart>
        <c:grouping val="standard"/>
        <c:varyColors val="0"/>
        <c:ser>
          <c:idx val="1"/>
          <c:order val="1"/>
          <c:tx>
            <c:strRef>
              <c:f>'Abastecimiento Bogotá'!$T$21</c:f>
              <c:strCache>
                <c:ptCount val="1"/>
                <c:pt idx="0">
                  <c:v>variación mensual</c:v>
                </c:pt>
              </c:strCache>
            </c:strRef>
          </c:tx>
          <c:marker>
            <c:symbol val="none"/>
          </c:marker>
          <c:cat>
            <c:multiLvlStrRef>
              <c:f>'Abastecimiento Bogotá'!$Q$91:$R$100</c:f>
              <c:multiLvlStrCache>
                <c:ptCount val="10"/>
                <c:lvl>
                  <c:pt idx="0">
                    <c:v>Jul</c:v>
                  </c:pt>
                  <c:pt idx="1">
                    <c:v>Ago</c:v>
                  </c:pt>
                  <c:pt idx="2">
                    <c:v>Sep</c:v>
                  </c:pt>
                  <c:pt idx="3">
                    <c:v>Oct</c:v>
                  </c:pt>
                  <c:pt idx="4">
                    <c:v>Nov</c:v>
                  </c:pt>
                  <c:pt idx="5">
                    <c:v>Dic</c:v>
                  </c:pt>
                  <c:pt idx="6">
                    <c:v>Ene</c:v>
                  </c:pt>
                  <c:pt idx="7">
                    <c:v>Feb</c:v>
                  </c:pt>
                  <c:pt idx="8">
                    <c:v>Mar</c:v>
                  </c:pt>
                  <c:pt idx="9">
                    <c:v>Abr</c:v>
                  </c:pt>
                </c:lvl>
                <c:lvl>
                  <c:pt idx="0">
                    <c:v>2023</c:v>
                  </c:pt>
                  <c:pt idx="6">
                    <c:v>2024</c:v>
                  </c:pt>
                </c:lvl>
              </c:multiLvlStrCache>
            </c:multiLvlStrRef>
          </c:cat>
          <c:val>
            <c:numRef>
              <c:f>'Abastecimiento Bogotá'!$T$91:$T$100</c:f>
              <c:numCache>
                <c:formatCode>0.0</c:formatCode>
                <c:ptCount val="10"/>
                <c:pt idx="0">
                  <c:v>-6.5163657012568592</c:v>
                </c:pt>
                <c:pt idx="1">
                  <c:v>6.7451970923700202</c:v>
                </c:pt>
                <c:pt idx="2">
                  <c:v>-3.3198555575702784</c:v>
                </c:pt>
                <c:pt idx="3">
                  <c:v>2.0557194490094872</c:v>
                </c:pt>
                <c:pt idx="4">
                  <c:v>0.59219232188164028</c:v>
                </c:pt>
                <c:pt idx="5">
                  <c:v>-2.7693541976546925</c:v>
                </c:pt>
                <c:pt idx="6">
                  <c:v>6.3350871144058232</c:v>
                </c:pt>
                <c:pt idx="7">
                  <c:v>-2.359028775331339</c:v>
                </c:pt>
                <c:pt idx="8">
                  <c:v>-6.8731119221137362</c:v>
                </c:pt>
                <c:pt idx="9">
                  <c:v>6.4958342584707793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428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70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82383"/>
        <c:crosses val="autoZero"/>
        <c:crossBetween val="between"/>
        <c:majorUnit val="3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7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60871802789356"/>
          <c:y val="5.6108728983134543E-2"/>
          <c:w val="0.63711667090000845"/>
          <c:h val="0.1782235388893220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1611004956269E-2"/>
          <c:y val="9.5404080587487533E-2"/>
          <c:w val="0.52139041522687357"/>
          <c:h val="0.84173365524431398"/>
        </c:manualLayout>
      </c:layout>
      <c:pieChart>
        <c:varyColors val="1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9-44CA-9240-AF9B4AEE2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59-44CA-9240-AF9B4AEE2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59-44CA-9240-AF9B4AEE2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59-44CA-9240-AF9B4AEE2394}"/>
              </c:ext>
            </c:extLst>
          </c:dPt>
          <c:dLbls>
            <c:dLbl>
              <c:idx val="0"/>
              <c:layout>
                <c:manualLayout>
                  <c:x val="-0.16014785022375799"/>
                  <c:y val="3.968610548439665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59-44CA-9240-AF9B4AEE2394}"/>
                </c:ext>
              </c:extLst>
            </c:dLbl>
            <c:dLbl>
              <c:idx val="1"/>
              <c:layout>
                <c:manualLayout>
                  <c:x val="1.3819180875771823E-3"/>
                  <c:y val="-0.1429640262568726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59-44CA-9240-AF9B4AEE2394}"/>
                </c:ext>
              </c:extLst>
            </c:dLbl>
            <c:dLbl>
              <c:idx val="2"/>
              <c:layout>
                <c:manualLayout>
                  <c:x val="0.13511952642610323"/>
                  <c:y val="3.40364611096727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9-44CA-9240-AF9B4AEE2394}"/>
                </c:ext>
              </c:extLst>
            </c:dLbl>
            <c:dLbl>
              <c:idx val="3"/>
              <c:layout>
                <c:manualLayout>
                  <c:x val="5.2984981906847445E-2"/>
                  <c:y val="0.17195624937126761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59-44CA-9240-AF9B4AEE23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'Abastecimiento Bogotá'!$B$40:$B$43</c:f>
              <c:strCache>
                <c:ptCount val="4"/>
                <c:pt idx="0">
                  <c:v>Verduras y hortalizas </c:v>
                </c:pt>
                <c:pt idx="1">
                  <c:v>Tubérculos y plátanos </c:v>
                </c:pt>
                <c:pt idx="2">
                  <c:v>Frutas frescas </c:v>
                </c:pt>
                <c:pt idx="3">
                  <c:v>Otros grupos*</c:v>
                </c:pt>
              </c:strCache>
            </c:strRef>
          </c:cat>
          <c:val>
            <c:numRef>
              <c:f>'Abastecimiento Bogotá'!$K$40:$K$43</c:f>
              <c:numCache>
                <c:formatCode>0.0</c:formatCode>
                <c:ptCount val="4"/>
                <c:pt idx="0">
                  <c:v>34.503385925539007</c:v>
                </c:pt>
                <c:pt idx="1">
                  <c:v>26.550739439685689</c:v>
                </c:pt>
                <c:pt idx="2">
                  <c:v>28.17761680903584</c:v>
                </c:pt>
                <c:pt idx="3">
                  <c:v>10.768257825739468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9-44CA-9240-AF9B4AEE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73165622278649"/>
          <c:y val="9.2077240344956859E-2"/>
          <c:w val="0.30295510045003077"/>
          <c:h val="0.90617279982859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mensual'!$E$12:$E$13</c:f>
              <c:strCache>
                <c:ptCount val="2"/>
                <c:pt idx="0">
                  <c:v>2023</c:v>
                </c:pt>
                <c:pt idx="1">
                  <c:v>abril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730611589971687E-3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A-4335-9665-593BCE396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mensual'!$E$14:$E$17</c:f>
              <c:numCache>
                <c:formatCode>#,##0.00</c:formatCode>
                <c:ptCount val="4"/>
                <c:pt idx="0">
                  <c:v>-7.7759169643102037</c:v>
                </c:pt>
                <c:pt idx="1">
                  <c:v>-13.461756615521203</c:v>
                </c:pt>
                <c:pt idx="2">
                  <c:v>-6.2119171768426851</c:v>
                </c:pt>
                <c:pt idx="3">
                  <c:v>-3.0663383852016945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F26-8738-796CE2B4825D}"/>
            </c:ext>
          </c:extLst>
        </c:ser>
        <c:ser>
          <c:idx val="1"/>
          <c:order val="1"/>
          <c:tx>
            <c:strRef>
              <c:f>'IPAAC Variacion mensual'!$F$12:$F$13</c:f>
              <c:strCache>
                <c:ptCount val="2"/>
                <c:pt idx="0">
                  <c:v>2024</c:v>
                </c:pt>
                <c:pt idx="1">
                  <c:v>abril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4515100861949444E-2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2E-4E15-896A-34F6C686045D}"/>
                </c:ext>
              </c:extLst>
            </c:dLbl>
            <c:dLbl>
              <c:idx val="2"/>
              <c:layout>
                <c:manualLayout>
                  <c:x val="-1.0185067526415994E-16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F26-8738-796CE2B4825D}"/>
                </c:ext>
              </c:extLst>
            </c:dLbl>
            <c:dLbl>
              <c:idx val="3"/>
              <c:layout>
                <c:manualLayout>
                  <c:x val="5.9353467815932592E-2"/>
                  <c:y val="-7.68747877453142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EC-44B1-8EF6-9E7B06BE57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mensual'!$F$14:$F$17</c:f>
              <c:numCache>
                <c:formatCode>#,##0.00</c:formatCode>
                <c:ptCount val="4"/>
                <c:pt idx="0">
                  <c:v>5.6611177127499301</c:v>
                </c:pt>
                <c:pt idx="1">
                  <c:v>5.1785000035786677</c:v>
                </c:pt>
                <c:pt idx="2">
                  <c:v>18.740265445312509</c:v>
                </c:pt>
                <c:pt idx="3">
                  <c:v>-0.73533084713190977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F26-8738-796CE2B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año corrido'!$E$12:$E$13</c:f>
              <c:strCache>
                <c:ptCount val="2"/>
                <c:pt idx="0">
                  <c:v>2023</c:v>
                </c:pt>
                <c:pt idx="1">
                  <c:v>abril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9.0342727011081286E-17"/>
                  <c:y val="-6.1504673083896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9-4F3A-868B-156935E8C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corrido'!$E$14:$E$17</c:f>
              <c:numCache>
                <c:formatCode>#,##0.00</c:formatCode>
                <c:ptCount val="4"/>
                <c:pt idx="0">
                  <c:v>0.40597180331343186</c:v>
                </c:pt>
                <c:pt idx="1">
                  <c:v>26.803063388866111</c:v>
                </c:pt>
                <c:pt idx="2">
                  <c:v>-2.7693979026887972</c:v>
                </c:pt>
                <c:pt idx="3">
                  <c:v>-14.080195776776483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A58-926A-D903122E8695}"/>
            </c:ext>
          </c:extLst>
        </c:ser>
        <c:ser>
          <c:idx val="1"/>
          <c:order val="1"/>
          <c:tx>
            <c:strRef>
              <c:f>'IPAAC Variacion año corrido'!$F$12:$F$13</c:f>
              <c:strCache>
                <c:ptCount val="2"/>
                <c:pt idx="0">
                  <c:v>2024</c:v>
                </c:pt>
                <c:pt idx="1">
                  <c:v>abril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A58-926A-D903122E8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corrido'!$F$14:$F$17</c:f>
              <c:numCache>
                <c:formatCode>#,##0.00</c:formatCode>
                <c:ptCount val="4"/>
                <c:pt idx="0">
                  <c:v>26.617657552423179</c:v>
                </c:pt>
                <c:pt idx="1">
                  <c:v>43.872205304043163</c:v>
                </c:pt>
                <c:pt idx="2">
                  <c:v>19.64258992320811</c:v>
                </c:pt>
                <c:pt idx="3">
                  <c:v>15.209918433754721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7-4A58-926A-D903122E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Frutas $ '!A1"/><Relationship Id="rId7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Granos y procesados $'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Hortaliza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9.png"/><Relationship Id="rId5" Type="http://schemas.openxmlformats.org/officeDocument/2006/relationships/hyperlink" Target="#'Huevos y l&#225;cteos $'!&#193;rea_de_impresi&#243;n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Huevos y l&#225;cteos $'!A1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Huevos y l&#225;cte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ovinos unidades'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ub&#233;rculos y pl&#225;tanos $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ufalos unidade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vinos unidad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Porcinos unidade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ufalos uni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hyperlink" Target="#'Abastecimiento verduras 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frutas'!A1"/><Relationship Id="rId3" Type="http://schemas.openxmlformats.org/officeDocument/2006/relationships/hyperlink" Target="#'Abastecimiento ciudades'!&#193;rea_de_impresi&#243;n"/><Relationship Id="rId7" Type="http://schemas.openxmlformats.org/officeDocument/2006/relationships/hyperlink" Target="#'Abastecimiento verduras '!A1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chart" Target="../charts/chart2.xml"/><Relationship Id="rId5" Type="http://schemas.openxmlformats.org/officeDocument/2006/relationships/hyperlink" Target="#'Abastecimiento ciudades otros'!A1"/><Relationship Id="rId10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hyperlink" Target="#'Abastecimiento ciudade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'Abastecimiento ciudades'!A1"/><Relationship Id="rId7" Type="http://schemas.openxmlformats.org/officeDocument/2006/relationships/hyperlink" Target="#'Abastecimiento verduras 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tuberculos '!A1"/><Relationship Id="rId3" Type="http://schemas.openxmlformats.org/officeDocument/2006/relationships/hyperlink" Target="#'Abastecimiento verduras '!A1"/><Relationship Id="rId7" Type="http://schemas.openxmlformats.org/officeDocument/2006/relationships/hyperlink" Target="#'Abastecimiento ciu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ciudades frutas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otros'!A1"/><Relationship Id="rId13" Type="http://schemas.openxmlformats.org/officeDocument/2006/relationships/image" Target="../media/image1.png"/><Relationship Id="rId3" Type="http://schemas.openxmlformats.org/officeDocument/2006/relationships/hyperlink" Target="#'Abastecimiento ciudades frutas'!A1"/><Relationship Id="rId7" Type="http://schemas.openxmlformats.org/officeDocument/2006/relationships/hyperlink" Target="#'Abastecimiento ciudades'!&#193;rea_de_impresi&#243;n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hyperlink" Target="#'Abastecimiento tuberculos '!A1"/><Relationship Id="rId5" Type="http://schemas.openxmlformats.org/officeDocument/2006/relationships/hyperlink" Target="#'Abastecimiento Bogot&#225;'!&#193;rea_de_impresi&#243;n"/><Relationship Id="rId10" Type="http://schemas.openxmlformats.org/officeDocument/2006/relationships/hyperlink" Target="#'Abastecimiento ciudades'!A1"/><Relationship Id="rId4" Type="http://schemas.openxmlformats.org/officeDocument/2006/relationships/image" Target="../media/image3.png"/><Relationship Id="rId9" Type="http://schemas.openxmlformats.org/officeDocument/2006/relationships/hyperlink" Target="#'Abastecimiento verduras 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Indice!A1"/><Relationship Id="rId7" Type="http://schemas.openxmlformats.org/officeDocument/2006/relationships/hyperlink" Target="#'Frutas $ '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3.png"/><Relationship Id="rId5" Type="http://schemas.openxmlformats.org/officeDocument/2006/relationships/hyperlink" Target="#'Abastecimiento ciudades otros'!&#193;rea_de_impresi&#243;n"/><Relationship Id="rId4" Type="http://schemas.openxmlformats.org/officeDocument/2006/relationships/image" Target="../media/image2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2</xdr:row>
      <xdr:rowOff>119063</xdr:rowOff>
    </xdr:from>
    <xdr:to>
      <xdr:col>12</xdr:col>
      <xdr:colOff>358361</xdr:colOff>
      <xdr:row>6</xdr:row>
      <xdr:rowOff>89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D0FBF7C-B882-4B3A-A2E2-0EA82676B982}"/>
            </a:ext>
          </a:extLst>
        </xdr:cNvPr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189548</xdr:colOff>
      <xdr:row>1</xdr:row>
      <xdr:rowOff>3245</xdr:rowOff>
    </xdr:from>
    <xdr:to>
      <xdr:col>8</xdr:col>
      <xdr:colOff>211058</xdr:colOff>
      <xdr:row>4</xdr:row>
      <xdr:rowOff>140007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AC4D30B-2BD7-4392-A00A-5F4ACE857557}"/>
            </a:ext>
          </a:extLst>
        </xdr:cNvPr>
        <xdr:cNvSpPr txBox="1"/>
      </xdr:nvSpPr>
      <xdr:spPr>
        <a:xfrm>
          <a:off x="2286000" y="210890"/>
          <a:ext cx="2412275" cy="726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139065</xdr:colOff>
      <xdr:row>1</xdr:row>
      <xdr:rowOff>0</xdr:rowOff>
    </xdr:from>
    <xdr:to>
      <xdr:col>8</xdr:col>
      <xdr:colOff>261017</xdr:colOff>
      <xdr:row>5</xdr:row>
      <xdr:rowOff>2919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DCF32BA-DB1A-4F49-9033-AEBFE1F4EE1B}"/>
            </a:ext>
          </a:extLst>
        </xdr:cNvPr>
        <xdr:cNvSpPr txBox="1"/>
      </xdr:nvSpPr>
      <xdr:spPr>
        <a:xfrm>
          <a:off x="1935480" y="190500"/>
          <a:ext cx="25222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oneCellAnchor>
    <xdr:from>
      <xdr:col>9</xdr:col>
      <xdr:colOff>66358</xdr:colOff>
      <xdr:row>0</xdr:row>
      <xdr:rowOff>30480</xdr:rowOff>
    </xdr:from>
    <xdr:ext cx="2067143" cy="246549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7C551780-3C7B-453F-A4F8-556CB1848647}"/>
            </a:ext>
          </a:extLst>
        </xdr:cNvPr>
        <xdr:cNvSpPr txBox="1"/>
      </xdr:nvSpPr>
      <xdr:spPr>
        <a:xfrm>
          <a:off x="4726940" y="30480"/>
          <a:ext cx="209296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US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11 febrero 2015</a:t>
          </a:r>
        </a:p>
      </xdr:txBody>
    </xdr:sp>
    <xdr:clientData/>
  </xdr:oneCellAnchor>
  <xdr:twoCellAnchor>
    <xdr:from>
      <xdr:col>8</xdr:col>
      <xdr:colOff>459582</xdr:colOff>
      <xdr:row>0</xdr:row>
      <xdr:rowOff>30480</xdr:rowOff>
    </xdr:from>
    <xdr:to>
      <xdr:col>13</xdr:col>
      <xdr:colOff>119022</xdr:colOff>
      <xdr:row>2</xdr:row>
      <xdr:rowOff>157326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187A67-7A65-4A05-9538-96E4EF6F4837}"/>
            </a:ext>
          </a:extLst>
        </xdr:cNvPr>
        <xdr:cNvSpPr txBox="1"/>
      </xdr:nvSpPr>
      <xdr:spPr>
        <a:xfrm>
          <a:off x="4941094" y="30480"/>
          <a:ext cx="2214562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69 Diciembre 2019</a:t>
          </a:r>
          <a:endParaRPr lang="es-CO" sz="14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s-CO" sz="1100"/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3</xdr:col>
      <xdr:colOff>114300</xdr:colOff>
      <xdr:row>6</xdr:row>
      <xdr:rowOff>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739A674E-DAEA-4E85-BDCB-524ADA4A86CF}"/>
            </a:ext>
          </a:extLst>
        </xdr:cNvPr>
        <xdr:cNvSpPr txBox="1"/>
      </xdr:nvSpPr>
      <xdr:spPr>
        <a:xfrm>
          <a:off x="0" y="847725"/>
          <a:ext cx="2028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84 Marzo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8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8E500B-AE46-481E-AB1D-E0A12AE32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0" cy="1457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342900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77535-6CCC-4636-AE71-619864DEF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</xdr:row>
      <xdr:rowOff>0</xdr:rowOff>
    </xdr:from>
    <xdr:to>
      <xdr:col>0</xdr:col>
      <xdr:colOff>685800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3E641-DD2A-4C65-A235-3A2221C6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9</xdr:row>
      <xdr:rowOff>0</xdr:rowOff>
    </xdr:from>
    <xdr:to>
      <xdr:col>1</xdr:col>
      <xdr:colOff>209550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13B53C-5655-4368-881E-967E22FE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20</xdr:row>
      <xdr:rowOff>34019</xdr:rowOff>
    </xdr:from>
    <xdr:to>
      <xdr:col>8</xdr:col>
      <xdr:colOff>314324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9AE50A0-9168-49BB-B71A-C2D80EC5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152401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9BA589-9E93-4625-93A5-4ECEC71D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85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11342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C18E3-AFF1-D8A9-D23B-FA840654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0</xdr:rowOff>
    </xdr:from>
    <xdr:to>
      <xdr:col>1</xdr:col>
      <xdr:colOff>609600</xdr:colOff>
      <xdr:row>10</xdr:row>
      <xdr:rowOff>95250</xdr:rowOff>
    </xdr:to>
    <xdr:pic>
      <xdr:nvPicPr>
        <xdr:cNvPr id="2111342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6232B8-5E1C-1A42-17B0-5621A0FB3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9</xdr:row>
      <xdr:rowOff>0</xdr:rowOff>
    </xdr:from>
    <xdr:to>
      <xdr:col>1</xdr:col>
      <xdr:colOff>895350</xdr:colOff>
      <xdr:row>10</xdr:row>
      <xdr:rowOff>95250</xdr:rowOff>
    </xdr:to>
    <xdr:pic>
      <xdr:nvPicPr>
        <xdr:cNvPr id="2111342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7F986D-DAB4-A7FA-2153-28ABC2A9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17780</xdr:colOff>
      <xdr:row>3</xdr:row>
      <xdr:rowOff>121920</xdr:rowOff>
    </xdr:from>
    <xdr:to>
      <xdr:col>9</xdr:col>
      <xdr:colOff>146104</xdr:colOff>
      <xdr:row>7</xdr:row>
      <xdr:rowOff>101186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6D55FEF-8E40-493F-B0AF-755DD6AACAAE}"/>
            </a:ext>
          </a:extLst>
        </xdr:cNvPr>
        <xdr:cNvSpPr txBox="1"/>
      </xdr:nvSpPr>
      <xdr:spPr>
        <a:xfrm>
          <a:off x="2829560" y="312420"/>
          <a:ext cx="305054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Abastecimiento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10 Enero 2015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D6A8C3-16F0-46A2-A672-BE7657CCE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572750" cy="1552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190500</xdr:rowOff>
    </xdr:from>
    <xdr:to>
      <xdr:col>1</xdr:col>
      <xdr:colOff>352425</xdr:colOff>
      <xdr:row>10</xdr:row>
      <xdr:rowOff>104775</xdr:rowOff>
    </xdr:to>
    <xdr:pic>
      <xdr:nvPicPr>
        <xdr:cNvPr id="21157438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B421A-2DBE-4B0C-3C90-257E1BF0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0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8</xdr:row>
      <xdr:rowOff>180975</xdr:rowOff>
    </xdr:from>
    <xdr:to>
      <xdr:col>1</xdr:col>
      <xdr:colOff>666750</xdr:colOff>
      <xdr:row>10</xdr:row>
      <xdr:rowOff>95250</xdr:rowOff>
    </xdr:to>
    <xdr:pic>
      <xdr:nvPicPr>
        <xdr:cNvPr id="21157439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2ED1C0-C76C-62B1-7451-9348A855C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811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8</xdr:row>
      <xdr:rowOff>171450</xdr:rowOff>
    </xdr:from>
    <xdr:to>
      <xdr:col>1</xdr:col>
      <xdr:colOff>952500</xdr:colOff>
      <xdr:row>10</xdr:row>
      <xdr:rowOff>76200</xdr:rowOff>
    </xdr:to>
    <xdr:pic>
      <xdr:nvPicPr>
        <xdr:cNvPr id="21157440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039460-8F98-0EF6-8106-BF8099C0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716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456248</xdr:colOff>
      <xdr:row>1</xdr:row>
      <xdr:rowOff>78105</xdr:rowOff>
    </xdr:from>
    <xdr:to>
      <xdr:col>9</xdr:col>
      <xdr:colOff>7679</xdr:colOff>
      <xdr:row>7</xdr:row>
      <xdr:rowOff>78105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59BB19E-1B2D-4DD7-8A72-1CCF7270BC2A}"/>
            </a:ext>
          </a:extLst>
        </xdr:cNvPr>
        <xdr:cNvSpPr txBox="1"/>
      </xdr:nvSpPr>
      <xdr:spPr>
        <a:xfrm>
          <a:off x="2689860" y="251460"/>
          <a:ext cx="29641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4F1CCE9-42FA-4842-B19E-354590FE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363200" cy="1533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10</xdr:row>
      <xdr:rowOff>9525</xdr:rowOff>
    </xdr:from>
    <xdr:to>
      <xdr:col>1</xdr:col>
      <xdr:colOff>323850</xdr:colOff>
      <xdr:row>11</xdr:row>
      <xdr:rowOff>104775</xdr:rowOff>
    </xdr:to>
    <xdr:pic>
      <xdr:nvPicPr>
        <xdr:cNvPr id="2115846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D9C89-5AA8-39DC-F332-C0669FD5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10</xdr:row>
      <xdr:rowOff>19050</xdr:rowOff>
    </xdr:from>
    <xdr:to>
      <xdr:col>1</xdr:col>
      <xdr:colOff>628650</xdr:colOff>
      <xdr:row>11</xdr:row>
      <xdr:rowOff>123825</xdr:rowOff>
    </xdr:to>
    <xdr:pic>
      <xdr:nvPicPr>
        <xdr:cNvPr id="2115846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3D47B5-7464-A05C-1D12-19CB3456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97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10</xdr:row>
      <xdr:rowOff>19050</xdr:rowOff>
    </xdr:from>
    <xdr:to>
      <xdr:col>1</xdr:col>
      <xdr:colOff>914400</xdr:colOff>
      <xdr:row>11</xdr:row>
      <xdr:rowOff>123825</xdr:rowOff>
    </xdr:to>
    <xdr:pic>
      <xdr:nvPicPr>
        <xdr:cNvPr id="2115846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E3BB0C-DFCE-0BFD-975A-ADE357F9E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097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270510</xdr:colOff>
      <xdr:row>3</xdr:row>
      <xdr:rowOff>7620</xdr:rowOff>
    </xdr:from>
    <xdr:to>
      <xdr:col>9</xdr:col>
      <xdr:colOff>21069</xdr:colOff>
      <xdr:row>7</xdr:row>
      <xdr:rowOff>38178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D2EE4AA7-86A3-4773-8A0C-92215D3FD928}"/>
            </a:ext>
          </a:extLst>
        </xdr:cNvPr>
        <xdr:cNvSpPr txBox="1"/>
      </xdr:nvSpPr>
      <xdr:spPr>
        <a:xfrm>
          <a:off x="2819400" y="198120"/>
          <a:ext cx="275844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14</xdr:col>
      <xdr:colOff>104775</xdr:colOff>
      <xdr:row>8</xdr:row>
      <xdr:rowOff>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BE2255-FC2D-4A59-9DFC-761416EDF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10134600" cy="1600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0</xdr:rowOff>
    </xdr:from>
    <xdr:to>
      <xdr:col>1</xdr:col>
      <xdr:colOff>304800</xdr:colOff>
      <xdr:row>11</xdr:row>
      <xdr:rowOff>95250</xdr:rowOff>
    </xdr:to>
    <xdr:pic>
      <xdr:nvPicPr>
        <xdr:cNvPr id="21408106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80608-4783-3563-5B4A-26EE79C3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621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10</xdr:row>
      <xdr:rowOff>0</xdr:rowOff>
    </xdr:from>
    <xdr:to>
      <xdr:col>1</xdr:col>
      <xdr:colOff>609600</xdr:colOff>
      <xdr:row>11</xdr:row>
      <xdr:rowOff>95250</xdr:rowOff>
    </xdr:to>
    <xdr:pic>
      <xdr:nvPicPr>
        <xdr:cNvPr id="21408107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E1E23-2414-1FA5-08FA-5C9A2BE4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621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9</xdr:row>
      <xdr:rowOff>180975</xdr:rowOff>
    </xdr:from>
    <xdr:to>
      <xdr:col>1</xdr:col>
      <xdr:colOff>904875</xdr:colOff>
      <xdr:row>11</xdr:row>
      <xdr:rowOff>114300</xdr:rowOff>
    </xdr:to>
    <xdr:pic>
      <xdr:nvPicPr>
        <xdr:cNvPr id="21408108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8AE7B1-FBED-FFDA-87E4-52C56AC4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621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95249</xdr:colOff>
      <xdr:row>7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90972-9A63-40A3-B74C-54A2BF70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1268074" cy="1552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5949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9A743-F883-A9AD-B9D4-3F11D634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5949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6A70E6-4599-61AF-7B97-30CCB8E2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59499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CAD60D-A13D-628E-38C5-6C79B387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95E9492-04FF-4528-9D30-F3C9724B9241}"/>
            </a:ext>
          </a:extLst>
        </xdr:cNvPr>
        <xdr:cNvSpPr txBox="1"/>
      </xdr:nvSpPr>
      <xdr:spPr>
        <a:xfrm>
          <a:off x="2865120" y="266700"/>
          <a:ext cx="2567940" cy="70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28575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6CA425-DEA4-456D-9BF3-3C2FB13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077450" cy="1476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86365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5D8BE-F0A7-3071-70C6-1CA70EE2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9525</xdr:rowOff>
    </xdr:from>
    <xdr:to>
      <xdr:col>1</xdr:col>
      <xdr:colOff>609600</xdr:colOff>
      <xdr:row>10</xdr:row>
      <xdr:rowOff>114300</xdr:rowOff>
    </xdr:to>
    <xdr:pic>
      <xdr:nvPicPr>
        <xdr:cNvPr id="2186365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92D29-5480-3563-9026-AE149332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7165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236855</xdr:colOff>
      <xdr:row>1</xdr:row>
      <xdr:rowOff>38100</xdr:rowOff>
    </xdr:from>
    <xdr:to>
      <xdr:col>9</xdr:col>
      <xdr:colOff>216565</xdr:colOff>
      <xdr:row>7</xdr:row>
      <xdr:rowOff>124507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3D3CF957-BF78-4576-965C-E27A8703D11C}"/>
            </a:ext>
          </a:extLst>
        </xdr:cNvPr>
        <xdr:cNvSpPr txBox="1"/>
      </xdr:nvSpPr>
      <xdr:spPr>
        <a:xfrm>
          <a:off x="2715260" y="220980"/>
          <a:ext cx="302768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657225</xdr:colOff>
      <xdr:row>9</xdr:row>
      <xdr:rowOff>9525</xdr:rowOff>
    </xdr:from>
    <xdr:to>
      <xdr:col>1</xdr:col>
      <xdr:colOff>933450</xdr:colOff>
      <xdr:row>11</xdr:row>
      <xdr:rowOff>0</xdr:rowOff>
    </xdr:to>
    <xdr:pic>
      <xdr:nvPicPr>
        <xdr:cNvPr id="21863660" name="4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15A693-0B25-8E48-94F5-A1AA2A07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71650"/>
          <a:ext cx="276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95250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218DD-4407-4E09-A670-A8A9EC2A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182225" cy="1476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029623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5724A-8526-AA03-9B54-8D5DF81F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029624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81542E-E798-F6AD-0496-9CDF65BB5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C75B84-E4E2-4AC8-BCF8-5D734BAB304E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990600</xdr:colOff>
      <xdr:row>10</xdr:row>
      <xdr:rowOff>95250</xdr:rowOff>
    </xdr:to>
    <xdr:pic>
      <xdr:nvPicPr>
        <xdr:cNvPr id="21029626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0B6F86-B07D-DDC8-FF19-63E59A5C8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114300</xdr:rowOff>
    </xdr:from>
    <xdr:to>
      <xdr:col>7</xdr:col>
      <xdr:colOff>9525</xdr:colOff>
      <xdr:row>66</xdr:row>
      <xdr:rowOff>171450</xdr:rowOff>
    </xdr:to>
    <xdr:graphicFrame macro="">
      <xdr:nvGraphicFramePr>
        <xdr:cNvPr id="21029627" name="Gráfico 7">
          <a:extLst>
            <a:ext uri="{FF2B5EF4-FFF2-40B4-BE49-F238E27FC236}">
              <a16:creationId xmlns:a16="http://schemas.microsoft.com/office/drawing/2014/main" id="{6BD2E095-899F-C786-5F07-DC1A2221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171451</xdr:colOff>
      <xdr:row>7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29BA9E-905C-44A9-9B97-F52C5970E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514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041905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5D62A-C504-DD69-3C51-457E07F11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041906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CBA87-D587-74FE-7D5D-A2E48BCB6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69255B0-52E4-4344-89BE-E7A68811A783}"/>
            </a:ext>
          </a:extLst>
        </xdr:cNvPr>
        <xdr:cNvSpPr txBox="1"/>
      </xdr:nvSpPr>
      <xdr:spPr>
        <a:xfrm>
          <a:off x="1748790" y="339090"/>
          <a:ext cx="4318635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10</xdr:row>
      <xdr:rowOff>0</xdr:rowOff>
    </xdr:from>
    <xdr:to>
      <xdr:col>1</xdr:col>
      <xdr:colOff>952500</xdr:colOff>
      <xdr:row>11</xdr:row>
      <xdr:rowOff>95250</xdr:rowOff>
    </xdr:to>
    <xdr:pic>
      <xdr:nvPicPr>
        <xdr:cNvPr id="21041908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2B80F-6E9C-9D8A-2F8C-219C8890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38</xdr:row>
      <xdr:rowOff>152400</xdr:rowOff>
    </xdr:from>
    <xdr:to>
      <xdr:col>6</xdr:col>
      <xdr:colOff>771525</xdr:colOff>
      <xdr:row>61</xdr:row>
      <xdr:rowOff>9525</xdr:rowOff>
    </xdr:to>
    <xdr:graphicFrame macro="">
      <xdr:nvGraphicFramePr>
        <xdr:cNvPr id="21041909" name="Gráfico 7">
          <a:extLst>
            <a:ext uri="{FF2B5EF4-FFF2-40B4-BE49-F238E27FC236}">
              <a16:creationId xmlns:a16="http://schemas.microsoft.com/office/drawing/2014/main" id="{3696203B-39B3-1378-68C3-A071C3420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DC9298-17EF-490D-BD49-36B27749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38975" cy="16859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411268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BB42E-CA1A-7B6F-373F-7DBFAD24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411269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9EACC1-8756-8ADB-7D0E-7E2988E6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BB9D51-70AF-4153-9AC9-580F46103132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>
    <xdr:from>
      <xdr:col>1</xdr:col>
      <xdr:colOff>19050</xdr:colOff>
      <xdr:row>35</xdr:row>
      <xdr:rowOff>85725</xdr:rowOff>
    </xdr:from>
    <xdr:to>
      <xdr:col>6</xdr:col>
      <xdr:colOff>733425</xdr:colOff>
      <xdr:row>56</xdr:row>
      <xdr:rowOff>161925</xdr:rowOff>
    </xdr:to>
    <xdr:graphicFrame macro="">
      <xdr:nvGraphicFramePr>
        <xdr:cNvPr id="21411271" name="Gráfico 6">
          <a:extLst>
            <a:ext uri="{FF2B5EF4-FFF2-40B4-BE49-F238E27FC236}">
              <a16:creationId xmlns:a16="http://schemas.microsoft.com/office/drawing/2014/main" id="{5F021D1F-D9B7-C277-ED4C-912C9EBEF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19049</xdr:colOff>
      <xdr:row>8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C763E-C5BF-4469-9943-16CBA843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029449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19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4117A-8FA3-8721-4D61-D56D8FA49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19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B893F-D223-B140-D640-1E2ADD4F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158115</xdr:rowOff>
    </xdr:from>
    <xdr:to>
      <xdr:col>8</xdr:col>
      <xdr:colOff>4</xdr:colOff>
      <xdr:row>6</xdr:row>
      <xdr:rowOff>197825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A27FF00-795A-40C7-B27E-F3C76B76CD86}"/>
            </a:ext>
          </a:extLst>
        </xdr:cNvPr>
        <xdr:cNvSpPr txBox="1"/>
      </xdr:nvSpPr>
      <xdr:spPr>
        <a:xfrm>
          <a:off x="2901315" y="339090"/>
          <a:ext cx="2737498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1950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5A6391-277A-BAD5-4A57-710E488F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61951" name="4 Gráfico">
          <a:extLst>
            <a:ext uri="{FF2B5EF4-FFF2-40B4-BE49-F238E27FC236}">
              <a16:creationId xmlns:a16="http://schemas.microsoft.com/office/drawing/2014/main" id="{E967AE04-52F1-6D43-899D-078514462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DF2F278-43BE-4835-A4FC-D2337ACC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1854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DE149-F26C-4974-AAC1-4E0DA875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1854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5E731-AD95-3CBF-A139-72DE4481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1854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825F0-C643-4FF4-0DC8-295C333E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B00360E-D6D6-4E8F-8AB1-80C3E6100052}"/>
            </a:ext>
          </a:extLst>
        </xdr:cNvPr>
        <xdr:cNvSpPr txBox="1"/>
      </xdr:nvSpPr>
      <xdr:spPr>
        <a:xfrm>
          <a:off x="2717483" y="683895"/>
          <a:ext cx="2972813" cy="77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7966B-598C-4223-96AA-2FF01F97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401300" cy="1552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6709-F08C-11AF-B904-E39169626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4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222B6C-C0E0-1C32-EB79-8E47B758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E126BC4-EECE-4918-A662-BDFA3B8482D4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36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E01ADA-6C62-1E4D-263D-4F28BD9B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63B0E-3571-4EC1-6866-71F4C943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8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40D8BB-FD89-9048-714D-BF512830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889E9626-A9A1-41EE-A221-99481A7E86E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0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F15AA-1F6E-FB17-45A8-E662CCF4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BFED7-16AC-045B-01D0-7D1275AE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2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27A75A-2687-80F6-5A6A-A839421E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36CB019-6D46-4D4C-91AE-5954FFD80C7D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4" name="8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5F3634A-E09F-022D-8DA1-6C533141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B8561-44C6-A020-98CE-AC59F238E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6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22C4-1D8F-CC3E-368D-0AA662FE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07CF77CC-D906-4EEF-B342-831046AAF00B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8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692C2F-3A3F-E237-8B0F-BEABEE4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41949" name="4 Gráfico">
          <a:extLst>
            <a:ext uri="{FF2B5EF4-FFF2-40B4-BE49-F238E27FC236}">
              <a16:creationId xmlns:a16="http://schemas.microsoft.com/office/drawing/2014/main" id="{E0F86F7F-944E-ADBC-A20B-74065921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C9CEE4F-45BA-4DD7-832D-477D19F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1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0B636-2648-B374-1B1D-9C07DDD1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C663F6-F729-DCE4-A945-4A70C769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9380626-E96B-4742-8688-983FDB031060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AFA0C7-996F-7E08-44C9-A34F7719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2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85C00-AD6C-6FA4-F0C8-0BADCE55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3BF71-DCDB-9345-AECE-883F71568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CE053BB0-3FB3-4E7C-BCB9-9F85CE9CF437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6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BFA1E-DC4C-2DA6-1EC9-BD4DA804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76427" name="4 Gráfico">
          <a:extLst>
            <a:ext uri="{FF2B5EF4-FFF2-40B4-BE49-F238E27FC236}">
              <a16:creationId xmlns:a16="http://schemas.microsoft.com/office/drawing/2014/main" id="{9CAA4230-7E21-57C4-03B9-2B25A9011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5F2C3A-8D60-4000-82C2-ACF1039F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3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7EC32-723C-35B0-D734-3412C34F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22675-13CB-FC3D-FECF-9AD341FA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D5A1411-C017-4837-AE3D-2C5C9372E4C5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2A2BB4-C146-D8EC-1D98-0AEC04E15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19544-6332-A318-933C-162905F69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4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67CACD-78F7-B552-3247-AE5C21A7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CC0174C5-BB5D-4965-8B20-41B4067A2D89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BF0044-85E1-A1BF-D9E2-C3A4ADEBF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E5C47-8D4B-D319-EBC5-94081887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CDE7D-A472-142C-E54D-D862CE14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5" name="5 CuadroTexto">
          <a:extLst>
            <a:ext uri="{FF2B5EF4-FFF2-40B4-BE49-F238E27FC236}">
              <a16:creationId xmlns:a16="http://schemas.microsoft.com/office/drawing/2014/main" id="{F2A2C2E5-DFA4-4FA5-8622-CE9142484D61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50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C48247-9272-F27E-F3B9-64A94076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41</xdr:row>
      <xdr:rowOff>57150</xdr:rowOff>
    </xdr:from>
    <xdr:to>
      <xdr:col>10</xdr:col>
      <xdr:colOff>19050</xdr:colOff>
      <xdr:row>64</xdr:row>
      <xdr:rowOff>66675</xdr:rowOff>
    </xdr:to>
    <xdr:graphicFrame macro="">
      <xdr:nvGraphicFramePr>
        <xdr:cNvPr id="21966351" name="4 Gráfico">
          <a:extLst>
            <a:ext uri="{FF2B5EF4-FFF2-40B4-BE49-F238E27FC236}">
              <a16:creationId xmlns:a16="http://schemas.microsoft.com/office/drawing/2014/main" id="{68E1AA24-B369-9A54-A8FE-9CCD3495C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559BD671-0CC5-474B-9F14-0AB65279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8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B4395-F51A-82BF-9633-247982334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88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67AE11-59E8-376F-D2BA-5EDF183E4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B4673C3-8F3F-4B71-B659-4D8E5E02C612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0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69228B-0458-8A53-0F7F-736D1680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EA735-15A2-787A-1713-315DD128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2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BE607B-0E2A-F2E8-567A-04203376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57A3F16F-D0D4-4995-8534-34F8957CB24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4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088C12B-B2E8-6441-E8E9-8E36FAAC7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6948A-1AC8-59D2-79D0-8C2D320A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6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AD780F-1F4E-4B1F-E2D7-1EA0E026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9839AD3-5534-466C-B13A-8DDFFF5D0125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8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D3552B-1032-1717-FE6E-9134C706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8F7ED-8791-AAFF-22C2-9ACC7379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0" name="6 Imagen" descr="j0432678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2DC5AB-C059-DB1D-3191-8C2E23C4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D5A08EF3-49E8-4920-94C4-CFD2109F07BC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2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48CA5C-D7B3-EDF5-1A6C-82D656E53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40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F51C2-8538-ECCA-590E-D9FD5F12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711A4-F8E0-DA72-6FA8-A95E98F7A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22" name="5 CuadroTexto">
          <a:extLst>
            <a:ext uri="{FF2B5EF4-FFF2-40B4-BE49-F238E27FC236}">
              <a16:creationId xmlns:a16="http://schemas.microsoft.com/office/drawing/2014/main" id="{E6A1BE03-86EC-4BE7-A363-11C89513163F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6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C00FB4-C7BC-A6C6-8C2D-45F2FE08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55407" name="4 Gráfico">
          <a:extLst>
            <a:ext uri="{FF2B5EF4-FFF2-40B4-BE49-F238E27FC236}">
              <a16:creationId xmlns:a16="http://schemas.microsoft.com/office/drawing/2014/main" id="{458BC8A7-7416-8ECB-3388-6AEFEA8B7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E0C67F1-33A2-4575-B9DC-4B2BC521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7334250" cy="1457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19049</xdr:rowOff>
    </xdr:from>
    <xdr:to>
      <xdr:col>6</xdr:col>
      <xdr:colOff>0</xdr:colOff>
      <xdr:row>58</xdr:row>
      <xdr:rowOff>123824</xdr:rowOff>
    </xdr:to>
    <xdr:graphicFrame macro="">
      <xdr:nvGraphicFramePr>
        <xdr:cNvPr id="21759370" name="7 Gráfico">
          <a:extLst>
            <a:ext uri="{FF2B5EF4-FFF2-40B4-BE49-F238E27FC236}">
              <a16:creationId xmlns:a16="http://schemas.microsoft.com/office/drawing/2014/main" id="{BCB03E6A-9217-312A-31F3-50FAAE0D1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46</xdr:row>
      <xdr:rowOff>0</xdr:rowOff>
    </xdr:from>
    <xdr:to>
      <xdr:col>12</xdr:col>
      <xdr:colOff>9525</xdr:colOff>
      <xdr:row>57</xdr:row>
      <xdr:rowOff>85725</xdr:rowOff>
    </xdr:to>
    <xdr:graphicFrame macro="">
      <xdr:nvGraphicFramePr>
        <xdr:cNvPr id="21759371" name="8 Gráfico">
          <a:extLst>
            <a:ext uri="{FF2B5EF4-FFF2-40B4-BE49-F238E27FC236}">
              <a16:creationId xmlns:a16="http://schemas.microsoft.com/office/drawing/2014/main" id="{B4D916FE-B90C-0758-076B-562A03C2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759372" name="5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E52B5A-BE05-5709-C073-F31526F2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759373" name="6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EDD79A-D07B-B23F-6B83-850B26DD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148590</xdr:rowOff>
    </xdr:from>
    <xdr:to>
      <xdr:col>7</xdr:col>
      <xdr:colOff>80978</xdr:colOff>
      <xdr:row>7</xdr:row>
      <xdr:rowOff>163830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4252DF4-2E84-4AB1-B48E-4EEBE5BFCF99}"/>
            </a:ext>
          </a:extLst>
        </xdr:cNvPr>
        <xdr:cNvSpPr txBox="1"/>
      </xdr:nvSpPr>
      <xdr:spPr>
        <a:xfrm>
          <a:off x="2926080" y="320040"/>
          <a:ext cx="2682240" cy="746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759375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A0825-AAA3-A53C-695F-F0CB3E9A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104775</xdr:colOff>
      <xdr:row>7</xdr:row>
      <xdr:rowOff>57149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B8CF9D5-A983-4E8A-A37C-075F51F1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601200" cy="1457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</xdr:row>
      <xdr:rowOff>0</xdr:rowOff>
    </xdr:from>
    <xdr:to>
      <xdr:col>0</xdr:col>
      <xdr:colOff>333375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4EEBA-0ECF-4189-890D-A0D2C446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676275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F797E-75B5-41D9-9FCB-EE01049B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9</xdr:row>
      <xdr:rowOff>0</xdr:rowOff>
    </xdr:from>
    <xdr:to>
      <xdr:col>1</xdr:col>
      <xdr:colOff>200025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87F342-01E8-40DC-BA77-3E1415E6F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617763</xdr:colOff>
      <xdr:row>20</xdr:row>
      <xdr:rowOff>34019</xdr:rowOff>
    </xdr:from>
    <xdr:to>
      <xdr:col>8</xdr:col>
      <xdr:colOff>542924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4AF613E-E513-495F-93BD-7F102B0C6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7</xdr:row>
      <xdr:rowOff>123824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E8EE7C7-F91B-4DC3-AD8B-6723AF34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15250" cy="1457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0</xdr:rowOff>
    </xdr:from>
    <xdr:to>
      <xdr:col>0</xdr:col>
      <xdr:colOff>361950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8FF75-602C-4B6C-B819-8ABEA924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0</xdr:rowOff>
    </xdr:from>
    <xdr:to>
      <xdr:col>0</xdr:col>
      <xdr:colOff>704850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D0F4A1-A660-44DF-B05B-9D86542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A9578-A98B-42B1-B913-4901903F9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512988</xdr:colOff>
      <xdr:row>20</xdr:row>
      <xdr:rowOff>34019</xdr:rowOff>
    </xdr:from>
    <xdr:to>
      <xdr:col>8</xdr:col>
      <xdr:colOff>438149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972D2-76B7-4008-BAE1-5701B65FB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7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934C5E-88AF-44FA-B24B-D7A29B21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742949</xdr:colOff>
      <xdr:row>7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0DE031-7AAC-4680-A930-65B06454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820024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Junio\Actualizacion%20BD-informe\Informe_Abast_9xx_%20Plantillas_ene-2022%20-%20copia.xl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N33"/>
  <sheetViews>
    <sheetView tabSelected="1" zoomScaleNormal="100" workbookViewId="0">
      <selection activeCell="B13" sqref="B13"/>
    </sheetView>
  </sheetViews>
  <sheetFormatPr baseColWidth="10" defaultColWidth="9" defaultRowHeight="12.75" x14ac:dyDescent="0.2"/>
  <cols>
    <col min="1" max="1" width="4.7109375" style="4" customWidth="1"/>
    <col min="2" max="2" width="19.5703125" style="4" customWidth="1"/>
    <col min="3" max="3" width="4.42578125" style="4" customWidth="1"/>
    <col min="4" max="13" width="7.7109375" style="4" customWidth="1"/>
    <col min="14" max="14" width="7.140625" style="4" customWidth="1"/>
    <col min="15" max="250" width="10.85546875" style="4" customWidth="1"/>
    <col min="251" max="251" width="1.85546875" style="4" customWidth="1"/>
    <col min="252" max="252" width="10.5703125" style="4" customWidth="1"/>
    <col min="253" max="253" width="9.85546875" style="4" customWidth="1"/>
    <col min="254" max="255" width="7.85546875" style="4" customWidth="1"/>
    <col min="256" max="16384" width="9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4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</row>
    <row r="10" spans="1:14" x14ac:dyDescent="0.2">
      <c r="A10" s="5"/>
      <c r="B10" s="204" t="s">
        <v>5</v>
      </c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8"/>
    </row>
    <row r="11" spans="1:14" x14ac:dyDescent="0.2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x14ac:dyDescent="0.2">
      <c r="A12" s="5"/>
      <c r="B12" s="10"/>
      <c r="C12" s="9"/>
      <c r="D12" s="10"/>
      <c r="E12" s="9"/>
      <c r="F12" s="9"/>
      <c r="G12" s="9"/>
      <c r="H12" s="9"/>
      <c r="I12" s="9"/>
      <c r="J12" s="11"/>
      <c r="K12" s="9"/>
      <c r="L12" s="9"/>
      <c r="M12" s="9"/>
      <c r="N12" s="8"/>
    </row>
    <row r="13" spans="1:14" x14ac:dyDescent="0.2">
      <c r="A13" s="5"/>
      <c r="B13" s="12" t="s">
        <v>22</v>
      </c>
      <c r="C13" s="13"/>
      <c r="D13" s="11" t="s">
        <v>32</v>
      </c>
      <c r="E13" s="11"/>
      <c r="F13" s="11"/>
      <c r="G13" s="11"/>
      <c r="H13" s="11"/>
      <c r="J13" s="11" t="s">
        <v>38</v>
      </c>
      <c r="K13" s="14"/>
      <c r="M13" s="9"/>
      <c r="N13" s="8"/>
    </row>
    <row r="14" spans="1:14" x14ac:dyDescent="0.2">
      <c r="A14" s="5"/>
      <c r="B14" s="12"/>
      <c r="C14" s="15"/>
      <c r="D14" s="11" t="s">
        <v>37</v>
      </c>
      <c r="E14" s="11"/>
      <c r="F14" s="11"/>
      <c r="G14" s="11"/>
      <c r="H14" s="11"/>
      <c r="I14" s="14"/>
      <c r="J14" s="11" t="s">
        <v>19</v>
      </c>
      <c r="K14" s="14"/>
      <c r="L14" s="11"/>
      <c r="M14" s="9"/>
      <c r="N14" s="8"/>
    </row>
    <row r="15" spans="1:14" x14ac:dyDescent="0.2">
      <c r="A15" s="5"/>
      <c r="B15" s="12"/>
      <c r="C15" s="15"/>
      <c r="D15" s="11" t="s">
        <v>39</v>
      </c>
      <c r="E15" s="11"/>
      <c r="F15" s="11"/>
      <c r="G15" s="11"/>
      <c r="H15" s="11"/>
      <c r="I15" s="14"/>
      <c r="J15" s="11" t="s">
        <v>86</v>
      </c>
      <c r="K15" s="14"/>
      <c r="L15" s="11"/>
      <c r="M15" s="9"/>
      <c r="N15" s="8"/>
    </row>
    <row r="16" spans="1:14" ht="15" x14ac:dyDescent="0.25">
      <c r="A16" s="5"/>
      <c r="B16" s="10"/>
      <c r="C16" s="9"/>
      <c r="D16" s="11" t="s">
        <v>40</v>
      </c>
      <c r="E16" s="9"/>
      <c r="F16" s="9"/>
      <c r="G16" s="9"/>
      <c r="H16" s="9"/>
      <c r="I16" s="9"/>
      <c r="J16" s="103" t="s">
        <v>85</v>
      </c>
      <c r="K16" s="9"/>
      <c r="L16" s="9"/>
      <c r="M16" s="9"/>
      <c r="N16" s="8"/>
    </row>
    <row r="17" spans="1:14" x14ac:dyDescent="0.2">
      <c r="A17" s="5"/>
      <c r="B17" s="10"/>
      <c r="C17" s="9"/>
      <c r="E17" s="9"/>
      <c r="F17" s="9"/>
      <c r="G17" s="9"/>
      <c r="H17" s="9"/>
      <c r="I17" s="9"/>
      <c r="J17" s="11" t="s">
        <v>87</v>
      </c>
      <c r="K17" s="9"/>
      <c r="L17" s="9"/>
      <c r="M17" s="9"/>
      <c r="N17" s="8"/>
    </row>
    <row r="18" spans="1:14" ht="15" x14ac:dyDescent="0.25">
      <c r="A18" s="5"/>
      <c r="B18" s="9"/>
      <c r="C18" s="9"/>
      <c r="D18" s="13"/>
      <c r="E18" s="9"/>
      <c r="F18" s="9"/>
      <c r="G18" s="9"/>
      <c r="H18" s="9"/>
      <c r="I18" s="9"/>
      <c r="J18" s="103" t="s">
        <v>367</v>
      </c>
      <c r="K18" s="9"/>
      <c r="L18" s="9"/>
      <c r="M18" s="9"/>
      <c r="N18" s="8"/>
    </row>
    <row r="19" spans="1:14" x14ac:dyDescent="0.2">
      <c r="A19" s="5"/>
      <c r="B19" s="9"/>
      <c r="C19" s="9"/>
      <c r="D19" s="11"/>
      <c r="E19" s="9"/>
      <c r="F19" s="9"/>
      <c r="G19" s="9"/>
      <c r="H19" s="9"/>
      <c r="I19" s="9"/>
      <c r="K19" s="9"/>
      <c r="L19" s="9"/>
      <c r="M19" s="9"/>
      <c r="N19" s="8"/>
    </row>
    <row r="20" spans="1:14" ht="15" x14ac:dyDescent="0.25">
      <c r="A20" s="5"/>
      <c r="B20" s="9"/>
      <c r="C20" s="9"/>
      <c r="D20" s="11"/>
      <c r="E20" s="9"/>
      <c r="F20" s="9"/>
      <c r="G20" s="9"/>
      <c r="H20" s="9"/>
      <c r="I20" s="9"/>
      <c r="J20" s="103"/>
      <c r="K20" s="9"/>
      <c r="L20" s="9"/>
      <c r="M20" s="9"/>
      <c r="N20" s="8"/>
    </row>
    <row r="21" spans="1:14" ht="15.75" customHeight="1" x14ac:dyDescent="0.2">
      <c r="A21" s="5"/>
      <c r="B21" s="16" t="s">
        <v>21</v>
      </c>
      <c r="C21" s="17"/>
      <c r="D21" s="203" t="s">
        <v>356</v>
      </c>
      <c r="E21" s="203"/>
      <c r="F21" s="203"/>
      <c r="G21" s="203"/>
      <c r="H21" s="203"/>
      <c r="I21" s="203"/>
      <c r="J21" s="203"/>
      <c r="K21" s="203"/>
      <c r="L21" s="203"/>
      <c r="M21" s="203"/>
      <c r="N21" s="18"/>
    </row>
    <row r="22" spans="1:14" ht="15.6" customHeight="1" x14ac:dyDescent="0.25">
      <c r="A22" s="5"/>
      <c r="D22" s="19"/>
      <c r="E22" s="103" t="s">
        <v>384</v>
      </c>
      <c r="J22" s="103" t="s">
        <v>385</v>
      </c>
      <c r="N22" s="8"/>
    </row>
    <row r="23" spans="1:14" ht="15.6" customHeight="1" x14ac:dyDescent="0.25">
      <c r="A23" s="5"/>
      <c r="D23" s="19"/>
      <c r="E23" s="103" t="s">
        <v>386</v>
      </c>
      <c r="N23" s="8"/>
    </row>
    <row r="24" spans="1:14" ht="15.6" customHeight="1" x14ac:dyDescent="0.25">
      <c r="A24" s="5"/>
      <c r="C24" s="12"/>
      <c r="D24" s="15"/>
      <c r="E24" s="11" t="s">
        <v>0</v>
      </c>
      <c r="F24" s="20"/>
      <c r="J24" s="103" t="s">
        <v>357</v>
      </c>
      <c r="K24" s="21"/>
      <c r="N24" s="8"/>
    </row>
    <row r="25" spans="1:14" ht="15.6" customHeight="1" x14ac:dyDescent="0.2">
      <c r="A25" s="5"/>
      <c r="B25" s="12"/>
      <c r="C25" s="12"/>
      <c r="E25" s="11" t="s">
        <v>1</v>
      </c>
      <c r="F25" s="21"/>
      <c r="J25" s="11" t="s">
        <v>31</v>
      </c>
      <c r="K25" s="11"/>
      <c r="L25" s="11"/>
      <c r="N25" s="8"/>
    </row>
    <row r="26" spans="1:14" x14ac:dyDescent="0.2">
      <c r="A26" s="5"/>
      <c r="E26" s="11" t="s">
        <v>6</v>
      </c>
      <c r="F26" s="11"/>
      <c r="J26" s="11" t="s">
        <v>8</v>
      </c>
      <c r="N26" s="8"/>
    </row>
    <row r="27" spans="1:14" x14ac:dyDescent="0.2">
      <c r="A27" s="5"/>
      <c r="N27" s="8"/>
    </row>
    <row r="28" spans="1:14" x14ac:dyDescent="0.2">
      <c r="A28" s="5"/>
      <c r="N28" s="8"/>
    </row>
    <row r="29" spans="1:14" x14ac:dyDescent="0.2">
      <c r="A29" s="5"/>
      <c r="N29" s="8"/>
    </row>
    <row r="30" spans="1:14" x14ac:dyDescent="0.2">
      <c r="A30" s="5"/>
      <c r="N30" s="8"/>
    </row>
    <row r="31" spans="1:14" x14ac:dyDescent="0.2">
      <c r="A31" s="98" t="s">
        <v>373</v>
      </c>
      <c r="B31" s="12"/>
      <c r="C31" s="12"/>
      <c r="N31" s="8"/>
    </row>
    <row r="32" spans="1:14" x14ac:dyDescent="0.2">
      <c r="A32" s="147" t="s">
        <v>422</v>
      </c>
      <c r="B32" s="12"/>
      <c r="C32" s="12"/>
      <c r="N32" s="8"/>
    </row>
    <row r="33" spans="1:14" x14ac:dyDescent="0.2">
      <c r="A33" s="148" t="s">
        <v>421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</sheetData>
  <mergeCells count="2">
    <mergeCell ref="D21:M21"/>
    <mergeCell ref="B10:M10"/>
  </mergeCells>
  <hyperlinks>
    <hyperlink ref="E24" location="'Frutas $ '!A1" display="Frutas" xr:uid="{00000000-0004-0000-0000-000000000000}"/>
    <hyperlink ref="J14" location="'Abastecimiento Bogotá'!Área_de_impresión" display="Abastecimiento Bogotá" xr:uid="{00000000-0004-0000-0000-000004000000}"/>
    <hyperlink ref="N21" location="'Abastecimiento Bogotá'!A1" display="Abastecimiento Bogotá" xr:uid="{00000000-0004-0000-0000-000005000000}"/>
    <hyperlink ref="D13" location="'Abastecimiento ciudades'!A1" display="Abastecimiento por ciudades" xr:uid="{00000000-0004-0000-0000-000006000000}"/>
    <hyperlink ref="D13:F13" location="'Abastecimiento ciudades'!Área_de_impresión" display="Abastecimiento por ciudades" xr:uid="{00000000-0004-0000-0000-000007000000}"/>
    <hyperlink ref="D14" location="'Abastecimiento ciudades frutas'!Área_de_impresión" display="Abastecimiento ciudades frutas" xr:uid="{00000000-0004-0000-0000-000008000000}"/>
    <hyperlink ref="D15" location="'Abastecimiento verduras '!Área_de_impresión" display="Abastecimiento verduras" xr:uid="{00000000-0004-0000-0000-000009000000}"/>
    <hyperlink ref="D16" location="'Abastecimiento tuberculos '!Área_de_impresión" display="Abastecimiento tubérculos" xr:uid="{00000000-0004-0000-0000-00000A000000}"/>
    <hyperlink ref="J13" location="'Abastecimiento ciudades otros'!Área_de_impresión" display="Abastecimiento ciudades otros" xr:uid="{00000000-0004-0000-0000-00000B000000}"/>
    <hyperlink ref="J15" location="'Abastecimiento Bovinos unidades'!A1" display="Abastecimiento bovino unidades" xr:uid="{00000000-0004-0000-0000-00000D000000}"/>
    <hyperlink ref="J16" location="'Abastecimiento Bufalos unidades'!A1" display="Abastecimiento bufalos unidades" xr:uid="{00000000-0004-0000-0000-00000E000000}"/>
    <hyperlink ref="J17" location="'Abastecimiento Porcinos unidade'!A1" display="Abastecimiento porcino unidades" xr:uid="{00000000-0004-0000-0000-00000F000000}"/>
    <hyperlink ref="J24" location="'Cárnicos $'!A1" display="Carnicos" xr:uid="{00000000-0004-0000-0000-000010000000}"/>
    <hyperlink ref="J18" r:id="rId1" location="'Sacrificio Ganado Bog-Cundi'!Área_de_impresión" xr:uid="{00000000-0004-0000-0000-000011000000}"/>
    <hyperlink ref="J25" location="'Huevos y lácteos $'!A1" display="Huevos y lácteos" xr:uid="{00000000-0004-0000-0000-00000C000000}"/>
    <hyperlink ref="E26" location="'Granos y procesados $'!A1" display="Granos y procesados" xr:uid="{00000000-0004-0000-0000-000003000000}"/>
    <hyperlink ref="J26" location="'Tubérculos y plátanos $'!A1" display="Tuberculos y platanos" xr:uid="{00000000-0004-0000-0000-000002000000}"/>
    <hyperlink ref="E25" location="'Hortalizas $'!A1" display="Hortalizas" xr:uid="{00000000-0004-0000-0000-000001000000}"/>
    <hyperlink ref="E22" location="'IPAAC Variacion mensual'!A1" display="IPAAC Variacion mensual" xr:uid="{CD7DB200-0540-43DF-B04B-332E0E7A6AA6}"/>
    <hyperlink ref="J22" location="'IPAAC Variacion año corrido'!A1" display="IPAAC Variacion año corrido" xr:uid="{216716CB-D572-4471-9FD0-55A33760800C}"/>
    <hyperlink ref="E23" location="'IPAAC Variacion Anual'!A1" display="IPAAC Variacion doce meses" xr:uid="{F4104440-F40E-4353-BAC8-8037DED608DE}"/>
  </hyperlinks>
  <pageMargins left="0.70866141732283472" right="0.70866141732283472" top="0.74803149606299213" bottom="0.74803149606299213" header="0.31496062992125984" footer="0.31496062992125984"/>
  <pageSetup paperSize="9" scale="74" orientation="portrait" r:id="rId2"/>
  <headerFooter>
    <oddFooter>&amp;C&amp;"-,Negrita"&amp;K03-021Índice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1DC0-8C8F-45E2-A1DC-FF617D6D46ED}">
  <sheetPr>
    <tabColor theme="3"/>
  </sheetPr>
  <dimension ref="A1:XFA41"/>
  <sheetViews>
    <sheetView showGridLines="0" zoomScaleNormal="100" workbookViewId="0">
      <selection activeCell="E17" sqref="E17"/>
    </sheetView>
  </sheetViews>
  <sheetFormatPr baseColWidth="10" defaultRowHeight="15" x14ac:dyDescent="0.25"/>
  <cols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49"/>
    </row>
    <row r="2" spans="2:11 16381:16381" x14ac:dyDescent="0.25">
      <c r="K2" s="149"/>
    </row>
    <row r="3" spans="2:11 16381:16381" x14ac:dyDescent="0.25">
      <c r="K3" s="149"/>
    </row>
    <row r="4" spans="2:11 16381:16381" x14ac:dyDescent="0.25">
      <c r="K4" s="149"/>
    </row>
    <row r="5" spans="2:11 16381:16381" x14ac:dyDescent="0.25">
      <c r="K5" s="149"/>
    </row>
    <row r="6" spans="2:11 16381:16381" x14ac:dyDescent="0.25">
      <c r="K6" s="149"/>
    </row>
    <row r="7" spans="2:11 16381:16381" x14ac:dyDescent="0.25">
      <c r="K7" s="149"/>
    </row>
    <row r="8" spans="2:11 16381:16381" x14ac:dyDescent="0.25">
      <c r="K8" s="149"/>
    </row>
    <row r="9" spans="2:11 16381:16381" x14ac:dyDescent="0.25">
      <c r="B9" s="207" t="s">
        <v>388</v>
      </c>
      <c r="C9" s="207"/>
      <c r="D9" s="207"/>
      <c r="E9" s="207"/>
      <c r="F9" s="207"/>
      <c r="G9" s="207"/>
      <c r="H9" s="207"/>
      <c r="I9" s="207"/>
      <c r="J9" s="207"/>
      <c r="K9" s="149"/>
    </row>
    <row r="10" spans="2:11 16381:16381" x14ac:dyDescent="0.25">
      <c r="B10" s="215" t="s">
        <v>411</v>
      </c>
      <c r="C10" s="207"/>
      <c r="D10" s="207"/>
      <c r="E10" s="207"/>
      <c r="F10" s="207"/>
      <c r="G10" s="207"/>
      <c r="H10" s="207"/>
      <c r="I10" s="207"/>
      <c r="J10" s="207"/>
      <c r="K10" s="149"/>
    </row>
    <row r="11" spans="2:11 16381:16381" x14ac:dyDescent="0.25">
      <c r="B11" s="6"/>
      <c r="C11" s="27"/>
      <c r="D11" s="27"/>
      <c r="E11" s="27"/>
      <c r="F11" s="27"/>
      <c r="G11" s="27"/>
      <c r="H11" s="27"/>
      <c r="I11" s="27"/>
      <c r="J11" s="27"/>
      <c r="K11" s="149"/>
    </row>
    <row r="12" spans="2:11 16381:16381" x14ac:dyDescent="0.25">
      <c r="B12" s="6"/>
      <c r="C12" s="27"/>
      <c r="D12" s="27"/>
      <c r="E12" s="27">
        <v>2023</v>
      </c>
      <c r="F12" s="27">
        <v>2024</v>
      </c>
      <c r="G12" s="212" t="s">
        <v>407</v>
      </c>
      <c r="H12" s="27"/>
      <c r="I12" s="27"/>
      <c r="J12" s="27"/>
      <c r="K12" s="149"/>
    </row>
    <row r="13" spans="2:11 16381:16381" x14ac:dyDescent="0.25">
      <c r="D13" s="4"/>
      <c r="E13" s="150" t="s">
        <v>56</v>
      </c>
      <c r="F13" s="150" t="s">
        <v>56</v>
      </c>
      <c r="G13" s="212"/>
      <c r="H13" s="151"/>
      <c r="I13" s="151"/>
      <c r="J13" s="27"/>
      <c r="K13" s="149"/>
    </row>
    <row r="14" spans="2:11 16381:16381" x14ac:dyDescent="0.25">
      <c r="D14" s="167" t="s">
        <v>381</v>
      </c>
      <c r="E14" s="152">
        <v>9.1188806413055055</v>
      </c>
      <c r="F14" s="152">
        <v>4.2735199178443706</v>
      </c>
      <c r="G14" s="153">
        <v>-4.8453607234611349</v>
      </c>
      <c r="H14" s="151"/>
      <c r="I14" s="151"/>
      <c r="J14" s="27"/>
      <c r="K14" s="149"/>
    </row>
    <row r="15" spans="2:11 16381:16381" x14ac:dyDescent="0.25">
      <c r="D15" s="168" t="s">
        <v>0</v>
      </c>
      <c r="E15" s="185">
        <v>19.393808016026703</v>
      </c>
      <c r="F15" s="185">
        <v>22.568176734531932</v>
      </c>
      <c r="G15" s="186">
        <v>3.1743687185052281</v>
      </c>
      <c r="H15" s="151"/>
      <c r="I15" s="171"/>
      <c r="J15" s="27"/>
      <c r="K15" s="149"/>
      <c r="XFA15" s="154"/>
    </row>
    <row r="16" spans="2:11 16381:16381" x14ac:dyDescent="0.25">
      <c r="D16" s="168" t="s">
        <v>382</v>
      </c>
      <c r="E16" s="185">
        <v>3.2325052634042395</v>
      </c>
      <c r="F16" s="185">
        <v>-13.040701604470184</v>
      </c>
      <c r="G16" s="186">
        <v>-16.273206867874425</v>
      </c>
      <c r="H16" s="151"/>
      <c r="I16" s="151"/>
      <c r="J16" s="27"/>
      <c r="K16" s="149"/>
    </row>
    <row r="17" spans="2:17" x14ac:dyDescent="0.25">
      <c r="B17" s="4"/>
      <c r="D17" s="168" t="s">
        <v>383</v>
      </c>
      <c r="E17" s="185">
        <v>5.1165392467433568</v>
      </c>
      <c r="F17" s="185">
        <v>-4.7272759256422603E-2</v>
      </c>
      <c r="G17" s="186">
        <v>-5.1638120059997794</v>
      </c>
      <c r="H17" s="151"/>
      <c r="I17" s="151"/>
      <c r="J17" s="27"/>
      <c r="K17" s="149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9"/>
    </row>
    <row r="19" spans="2:17" x14ac:dyDescent="0.25">
      <c r="B19" s="9"/>
      <c r="C19" s="207" t="s">
        <v>387</v>
      </c>
      <c r="D19" s="207"/>
      <c r="E19" s="207"/>
      <c r="F19" s="207"/>
      <c r="G19" s="207"/>
      <c r="H19" s="207"/>
      <c r="I19" s="9"/>
      <c r="J19" s="9"/>
      <c r="K19" s="149"/>
    </row>
    <row r="20" spans="2:17" x14ac:dyDescent="0.25">
      <c r="B20" s="4"/>
      <c r="C20" s="207" t="s">
        <v>412</v>
      </c>
      <c r="D20" s="207"/>
      <c r="E20" s="207"/>
      <c r="F20" s="207"/>
      <c r="G20" s="207"/>
      <c r="H20" s="207"/>
      <c r="I20" s="155"/>
      <c r="J20" s="155"/>
      <c r="K20" s="149"/>
      <c r="M20" s="156"/>
      <c r="P20" s="157"/>
      <c r="Q20" s="157"/>
    </row>
    <row r="21" spans="2:17" x14ac:dyDescent="0.25">
      <c r="B21" s="4"/>
      <c r="C21" s="27"/>
      <c r="D21" s="27"/>
      <c r="E21" s="27"/>
      <c r="F21" s="27"/>
      <c r="G21" s="27"/>
      <c r="H21" s="27"/>
      <c r="I21" s="27"/>
      <c r="J21" s="27"/>
      <c r="K21" s="149"/>
      <c r="M21" s="156"/>
      <c r="P21" s="157"/>
      <c r="Q21" s="157"/>
    </row>
    <row r="22" spans="2:17" x14ac:dyDescent="0.25">
      <c r="B22" s="4"/>
      <c r="C22" s="27"/>
      <c r="D22" s="27"/>
      <c r="E22" s="27"/>
      <c r="F22" s="27"/>
      <c r="G22" s="27"/>
      <c r="H22" s="27"/>
      <c r="I22" s="27"/>
      <c r="J22" s="27"/>
      <c r="K22" s="149"/>
      <c r="M22" s="156"/>
      <c r="P22" s="157"/>
      <c r="Q22" s="157"/>
    </row>
    <row r="23" spans="2:17" x14ac:dyDescent="0.25">
      <c r="B23" s="4"/>
      <c r="C23" s="158"/>
      <c r="D23" s="158"/>
      <c r="E23" s="158"/>
      <c r="F23" s="158"/>
      <c r="G23" s="158"/>
      <c r="H23" s="158"/>
      <c r="I23" s="158"/>
      <c r="J23" s="158"/>
      <c r="K23" s="149"/>
      <c r="M23" s="156"/>
      <c r="P23" s="157"/>
      <c r="Q23" s="157"/>
    </row>
    <row r="24" spans="2:17" x14ac:dyDescent="0.25">
      <c r="B24" s="16"/>
      <c r="C24" s="159"/>
      <c r="D24" s="159"/>
      <c r="E24" s="159"/>
      <c r="F24" s="158"/>
      <c r="G24" s="158"/>
      <c r="H24" s="158"/>
      <c r="I24" s="158"/>
      <c r="J24" s="158"/>
      <c r="K24" s="149"/>
    </row>
    <row r="25" spans="2:17" x14ac:dyDescent="0.25">
      <c r="B25" s="4"/>
      <c r="C25" s="158"/>
      <c r="D25" s="158"/>
      <c r="E25" s="158"/>
      <c r="F25" s="158"/>
      <c r="G25" s="158"/>
      <c r="H25" s="158"/>
      <c r="I25" s="158"/>
      <c r="J25" s="158"/>
      <c r="K25" s="149"/>
      <c r="P25" s="157"/>
      <c r="Q25" s="157"/>
    </row>
    <row r="26" spans="2:17" x14ac:dyDescent="0.25">
      <c r="B26" s="4"/>
      <c r="C26" s="158"/>
      <c r="D26" s="158"/>
      <c r="E26" s="158"/>
      <c r="F26" s="158"/>
      <c r="G26" s="158"/>
      <c r="H26" s="158"/>
      <c r="I26" s="158"/>
      <c r="J26" s="158"/>
      <c r="K26" s="149"/>
      <c r="P26" s="157"/>
      <c r="Q26" s="157"/>
    </row>
    <row r="27" spans="2:17" x14ac:dyDescent="0.25">
      <c r="B27" s="4"/>
      <c r="C27" s="158"/>
      <c r="D27" s="158"/>
      <c r="E27" s="158"/>
      <c r="F27" s="159"/>
      <c r="G27" s="159"/>
      <c r="H27" s="159"/>
      <c r="I27" s="159"/>
      <c r="J27" s="159"/>
      <c r="K27" s="149"/>
      <c r="P27" s="157"/>
      <c r="Q27" s="157"/>
    </row>
    <row r="28" spans="2:17" x14ac:dyDescent="0.25">
      <c r="B28" s="4"/>
      <c r="C28" s="158"/>
      <c r="D28" s="158"/>
      <c r="E28" s="158"/>
      <c r="F28" s="158"/>
      <c r="G28" s="158"/>
      <c r="H28" s="158"/>
      <c r="I28" s="158"/>
      <c r="J28" s="158"/>
      <c r="K28" s="149"/>
    </row>
    <row r="29" spans="2:17" x14ac:dyDescent="0.25">
      <c r="B29" s="4"/>
      <c r="C29" s="15"/>
      <c r="D29" s="15"/>
      <c r="E29" s="15"/>
      <c r="F29" s="15"/>
      <c r="G29" s="15"/>
      <c r="H29" s="15"/>
      <c r="I29" s="15"/>
      <c r="J29" s="15"/>
      <c r="K29" s="149"/>
      <c r="P29" s="157"/>
      <c r="Q29" s="157"/>
    </row>
    <row r="30" spans="2:17" x14ac:dyDescent="0.25">
      <c r="B30" s="4"/>
      <c r="C30" s="15"/>
      <c r="D30" s="15"/>
      <c r="E30" s="15"/>
      <c r="F30" s="15"/>
      <c r="G30" s="15"/>
      <c r="H30" s="15"/>
      <c r="I30" s="15"/>
      <c r="J30" s="15"/>
      <c r="K30" s="149"/>
      <c r="P30" s="157"/>
      <c r="Q30" s="157"/>
    </row>
    <row r="31" spans="2:17" x14ac:dyDescent="0.25">
      <c r="B31" s="4"/>
      <c r="C31" s="15"/>
      <c r="D31" s="15"/>
      <c r="E31" s="15"/>
      <c r="F31" s="15"/>
      <c r="G31" s="15"/>
      <c r="H31" s="15"/>
      <c r="I31" s="15"/>
      <c r="J31" s="15"/>
      <c r="K31" s="149"/>
      <c r="P31" s="157"/>
      <c r="Q31" s="157"/>
    </row>
    <row r="32" spans="2:17" x14ac:dyDescent="0.25">
      <c r="B32" s="4"/>
      <c r="C32" s="15"/>
      <c r="D32" s="15"/>
      <c r="E32" s="15"/>
      <c r="F32" s="15"/>
      <c r="G32" s="15"/>
      <c r="H32" s="15"/>
      <c r="I32" s="15"/>
      <c r="J32" s="15"/>
      <c r="K32" s="149"/>
    </row>
    <row r="33" spans="1:11" x14ac:dyDescent="0.25">
      <c r="B33" s="4"/>
      <c r="C33" s="15"/>
      <c r="D33" s="15"/>
      <c r="E33" s="15"/>
      <c r="F33" s="15"/>
      <c r="G33" s="15"/>
      <c r="H33" s="15"/>
      <c r="I33" s="15"/>
      <c r="J33" s="15"/>
      <c r="K33" s="149"/>
    </row>
    <row r="34" spans="1:11" x14ac:dyDescent="0.25">
      <c r="B34" s="4"/>
      <c r="C34" s="15"/>
      <c r="D34" s="15"/>
      <c r="E34" s="15"/>
      <c r="F34" s="15"/>
      <c r="G34" s="15"/>
      <c r="H34" s="15"/>
      <c r="I34" s="15"/>
      <c r="J34" s="15"/>
      <c r="K34" s="149"/>
    </row>
    <row r="35" spans="1:11" x14ac:dyDescent="0.25">
      <c r="B35" s="4"/>
      <c r="C35" s="15"/>
      <c r="D35" s="15"/>
      <c r="E35" s="15"/>
      <c r="F35" s="15"/>
      <c r="G35" s="15"/>
      <c r="H35" s="15"/>
      <c r="I35" s="15"/>
      <c r="J35" s="15"/>
      <c r="K35" s="149"/>
    </row>
    <row r="36" spans="1:11" x14ac:dyDescent="0.25">
      <c r="B36" s="4"/>
      <c r="C36" s="15"/>
      <c r="D36" s="15"/>
      <c r="E36" s="15"/>
      <c r="F36" s="15"/>
      <c r="G36" s="15"/>
      <c r="H36" s="15"/>
      <c r="I36" s="15"/>
      <c r="J36" s="15"/>
      <c r="K36" s="149"/>
    </row>
    <row r="37" spans="1:11" x14ac:dyDescent="0.25">
      <c r="B37" s="4"/>
      <c r="C37" s="15"/>
      <c r="D37" s="15"/>
      <c r="E37" s="15"/>
      <c r="F37" s="15"/>
      <c r="G37" s="15"/>
      <c r="H37" s="15"/>
      <c r="I37" s="15"/>
      <c r="J37" s="15"/>
      <c r="K37" s="149"/>
    </row>
    <row r="38" spans="1:11" x14ac:dyDescent="0.25">
      <c r="B38" s="4"/>
      <c r="C38" s="15"/>
      <c r="D38" s="15"/>
      <c r="E38" s="15"/>
      <c r="F38" s="15"/>
      <c r="G38" s="15"/>
      <c r="H38" s="15"/>
      <c r="I38" s="15"/>
      <c r="J38" s="15"/>
      <c r="K38" s="149"/>
    </row>
    <row r="39" spans="1:11" x14ac:dyDescent="0.25">
      <c r="B39" s="4"/>
      <c r="C39" s="15"/>
      <c r="D39" s="15"/>
      <c r="E39" s="15"/>
      <c r="F39" s="15"/>
      <c r="G39" s="15"/>
      <c r="H39" s="15"/>
      <c r="I39" s="15"/>
      <c r="J39" s="15"/>
      <c r="K39" s="149"/>
    </row>
    <row r="40" spans="1:11" x14ac:dyDescent="0.25">
      <c r="B40" s="4"/>
      <c r="C40" s="15"/>
      <c r="D40" s="15"/>
      <c r="E40" s="15"/>
      <c r="F40" s="15"/>
      <c r="G40" s="15"/>
      <c r="H40" s="15"/>
      <c r="I40" s="15"/>
      <c r="J40" s="15"/>
      <c r="K40" s="149"/>
    </row>
    <row r="41" spans="1:11" x14ac:dyDescent="0.25">
      <c r="A41" s="99" t="s">
        <v>389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1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CC195"/>
  <sheetViews>
    <sheetView showGridLines="0" topLeftCell="A22" zoomScaleNormal="100" workbookViewId="0">
      <selection activeCell="N19" sqref="N19"/>
    </sheetView>
  </sheetViews>
  <sheetFormatPr baseColWidth="10" defaultColWidth="11.42578125" defaultRowHeight="12.75" x14ac:dyDescent="0.2"/>
  <cols>
    <col min="1" max="1" width="2" style="21" customWidth="1"/>
    <col min="2" max="2" width="27.7109375" style="21" customWidth="1"/>
    <col min="3" max="4" width="12.140625" style="21" customWidth="1"/>
    <col min="5" max="5" width="2.28515625" style="21" customWidth="1"/>
    <col min="6" max="6" width="10.85546875" style="21" customWidth="1"/>
    <col min="7" max="7" width="11.140625" style="21" customWidth="1"/>
    <col min="8" max="8" width="11" style="21" customWidth="1"/>
    <col min="9" max="9" width="11.7109375" style="21" customWidth="1"/>
    <col min="10" max="11" width="11.5703125" style="21" customWidth="1"/>
    <col min="12" max="12" width="10.28515625" style="21" customWidth="1"/>
    <col min="13" max="13" width="10.7109375" style="21" customWidth="1"/>
    <col min="14" max="14" width="11.85546875" style="21" customWidth="1"/>
    <col min="15" max="15" width="1.7109375" style="21" customWidth="1"/>
    <col min="16" max="21" width="11.5703125" style="20" customWidth="1"/>
    <col min="22" max="71" width="11.5703125" style="47" customWidth="1"/>
    <col min="72" max="81" width="11.5703125" style="20" customWidth="1"/>
    <col min="82" max="16384" width="11.42578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U3" s="122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T4" s="121"/>
      <c r="U4" s="121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T5" s="121"/>
      <c r="U5" s="121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T6" s="121"/>
      <c r="U6" s="121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T7" s="121"/>
      <c r="U7" s="121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T8" s="121"/>
      <c r="U8" s="121"/>
    </row>
    <row r="9" spans="1:27" x14ac:dyDescent="0.2">
      <c r="A9" s="20"/>
      <c r="B9" s="20"/>
      <c r="C9" s="206" t="s">
        <v>358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6"/>
      <c r="T9" s="121"/>
      <c r="U9" s="121"/>
    </row>
    <row r="10" spans="1:27" x14ac:dyDescent="0.2">
      <c r="A10" s="20"/>
      <c r="B10" s="20"/>
      <c r="C10" s="207" t="s">
        <v>413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6"/>
      <c r="T10" s="121"/>
      <c r="U10" s="121"/>
    </row>
    <row r="11" spans="1:27" x14ac:dyDescent="0.2">
      <c r="A11" s="20"/>
      <c r="B11" s="20"/>
      <c r="C11" s="124"/>
      <c r="D11" s="124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T11" s="121"/>
      <c r="U11" s="121"/>
    </row>
    <row r="12" spans="1:27" ht="19.149999999999999" customHeight="1" x14ac:dyDescent="0.2">
      <c r="A12" s="20"/>
      <c r="B12" s="27"/>
      <c r="C12" s="54">
        <v>2022</v>
      </c>
      <c r="D12" s="30">
        <v>2023</v>
      </c>
      <c r="E12" s="9"/>
      <c r="F12" s="179">
        <v>2023</v>
      </c>
      <c r="G12" s="218">
        <v>2023</v>
      </c>
      <c r="H12" s="218"/>
      <c r="I12" s="218">
        <v>2024</v>
      </c>
      <c r="J12" s="218"/>
      <c r="K12" s="218"/>
      <c r="L12" s="208" t="s">
        <v>23</v>
      </c>
      <c r="M12" s="217" t="s">
        <v>414</v>
      </c>
      <c r="N12" s="217" t="s">
        <v>415</v>
      </c>
      <c r="O12" s="26"/>
      <c r="T12" s="121"/>
      <c r="U12" s="121"/>
    </row>
    <row r="13" spans="1:27" ht="18" customHeight="1" x14ac:dyDescent="0.2">
      <c r="A13" s="20"/>
      <c r="B13" s="31"/>
      <c r="C13" s="177" t="s">
        <v>56</v>
      </c>
      <c r="D13" s="177" t="s">
        <v>56</v>
      </c>
      <c r="E13" s="29"/>
      <c r="F13" s="177" t="s">
        <v>63</v>
      </c>
      <c r="G13" s="177" t="s">
        <v>64</v>
      </c>
      <c r="H13" s="177" t="s">
        <v>53</v>
      </c>
      <c r="I13" s="177" t="s">
        <v>54</v>
      </c>
      <c r="J13" s="177" t="s">
        <v>55</v>
      </c>
      <c r="K13" s="177" t="s">
        <v>56</v>
      </c>
      <c r="L13" s="208"/>
      <c r="M13" s="217"/>
      <c r="N13" s="217"/>
      <c r="O13" s="26"/>
      <c r="T13" s="121"/>
      <c r="U13" s="121"/>
    </row>
    <row r="14" spans="1:27" ht="12.75" customHeight="1" x14ac:dyDescent="0.2">
      <c r="A14" s="55" t="s">
        <v>0</v>
      </c>
      <c r="B14" s="20"/>
      <c r="C14" s="170"/>
      <c r="D14" s="142"/>
      <c r="E14" s="142"/>
      <c r="F14" s="142"/>
      <c r="G14" s="142"/>
      <c r="H14" s="142"/>
      <c r="I14" s="142"/>
      <c r="J14" s="142"/>
      <c r="K14" s="142"/>
      <c r="L14" s="56"/>
      <c r="M14" s="56"/>
      <c r="N14" s="56"/>
      <c r="O14" s="127"/>
      <c r="P14" s="56"/>
      <c r="Q14" s="122"/>
      <c r="R14" s="122"/>
      <c r="S14" s="122"/>
      <c r="V14" s="66"/>
    </row>
    <row r="15" spans="1:27" x14ac:dyDescent="0.2">
      <c r="A15" s="128">
        <v>11001</v>
      </c>
      <c r="B15" s="50" t="s">
        <v>201</v>
      </c>
      <c r="C15" s="58">
        <v>5649</v>
      </c>
      <c r="D15" s="58">
        <v>5766</v>
      </c>
      <c r="E15" s="59"/>
      <c r="F15" s="58">
        <v>7399</v>
      </c>
      <c r="G15" s="58">
        <v>7011</v>
      </c>
      <c r="H15" s="58">
        <v>6096</v>
      </c>
      <c r="I15" s="58">
        <v>6877</v>
      </c>
      <c r="J15" s="58">
        <v>7655</v>
      </c>
      <c r="K15" s="58">
        <v>10096</v>
      </c>
      <c r="L15" s="60">
        <v>31.887655127367736</v>
      </c>
      <c r="M15" s="60">
        <v>75.095386749913303</v>
      </c>
      <c r="N15" s="60">
        <v>2.0711630377057872</v>
      </c>
      <c r="O15" s="26"/>
      <c r="Q15" s="121"/>
      <c r="R15" s="143"/>
      <c r="S15" s="121"/>
      <c r="T15" s="123"/>
      <c r="V15" s="112"/>
      <c r="W15" s="74"/>
      <c r="X15" s="74"/>
      <c r="Y15" s="74"/>
      <c r="Z15" s="74"/>
      <c r="AA15" s="74"/>
    </row>
    <row r="16" spans="1:27" x14ac:dyDescent="0.2">
      <c r="A16" s="128">
        <v>11002</v>
      </c>
      <c r="B16" s="21" t="s">
        <v>202</v>
      </c>
      <c r="C16" s="58">
        <v>6200</v>
      </c>
      <c r="D16" s="58">
        <v>8478</v>
      </c>
      <c r="E16" s="59"/>
      <c r="F16" s="58">
        <v>9167</v>
      </c>
      <c r="G16" s="58">
        <v>10392</v>
      </c>
      <c r="H16" s="58">
        <v>7625</v>
      </c>
      <c r="I16" s="58">
        <v>11140</v>
      </c>
      <c r="J16" s="58">
        <v>11918</v>
      </c>
      <c r="K16" s="58">
        <v>13502</v>
      </c>
      <c r="L16" s="60">
        <v>13.290820607484477</v>
      </c>
      <c r="M16" s="60">
        <v>59.259259259259267</v>
      </c>
      <c r="N16" s="60">
        <v>36.741935483870975</v>
      </c>
      <c r="O16" s="26"/>
      <c r="Q16" s="121"/>
      <c r="R16" s="143"/>
      <c r="S16" s="121"/>
      <c r="T16" s="123"/>
      <c r="V16" s="112"/>
      <c r="W16" s="74"/>
      <c r="X16" s="74"/>
      <c r="Y16" s="74"/>
      <c r="Z16" s="74"/>
    </row>
    <row r="17" spans="1:81" x14ac:dyDescent="0.2">
      <c r="A17" s="128">
        <v>11003</v>
      </c>
      <c r="B17" s="50" t="s">
        <v>203</v>
      </c>
      <c r="C17" s="58">
        <v>2073</v>
      </c>
      <c r="D17" s="58">
        <v>2820</v>
      </c>
      <c r="E17" s="59"/>
      <c r="F17" s="58">
        <v>3252</v>
      </c>
      <c r="G17" s="58">
        <v>3400</v>
      </c>
      <c r="H17" s="58">
        <v>2397</v>
      </c>
      <c r="I17" s="58">
        <v>3380</v>
      </c>
      <c r="J17" s="58">
        <v>3457</v>
      </c>
      <c r="K17" s="58">
        <v>3376</v>
      </c>
      <c r="L17" s="60">
        <v>-2.3430720277697503</v>
      </c>
      <c r="M17" s="60">
        <v>19.716312056737578</v>
      </c>
      <c r="N17" s="60">
        <v>36.034732272069448</v>
      </c>
      <c r="O17" s="26"/>
      <c r="Q17" s="121"/>
      <c r="R17" s="143"/>
      <c r="S17" s="121"/>
      <c r="T17" s="123"/>
      <c r="V17" s="112"/>
      <c r="W17" s="74"/>
      <c r="X17" s="74"/>
      <c r="Y17" s="74"/>
      <c r="Z17" s="74"/>
    </row>
    <row r="18" spans="1:81" x14ac:dyDescent="0.2">
      <c r="A18" s="128">
        <v>11004</v>
      </c>
      <c r="B18" s="50" t="s">
        <v>92</v>
      </c>
      <c r="C18" s="58">
        <v>1908</v>
      </c>
      <c r="D18" s="58">
        <v>2310</v>
      </c>
      <c r="E18" s="59"/>
      <c r="F18" s="58">
        <v>2261</v>
      </c>
      <c r="G18" s="58">
        <v>2248</v>
      </c>
      <c r="H18" s="58">
        <v>2114</v>
      </c>
      <c r="I18" s="58">
        <v>2266</v>
      </c>
      <c r="J18" s="58">
        <v>2543</v>
      </c>
      <c r="K18" s="58">
        <v>2624</v>
      </c>
      <c r="L18" s="60">
        <v>3.1852143138025895</v>
      </c>
      <c r="M18" s="60">
        <v>13.593073593073598</v>
      </c>
      <c r="N18" s="60">
        <v>21.069182389937112</v>
      </c>
      <c r="O18" s="26"/>
      <c r="Q18" s="121"/>
      <c r="R18" s="143"/>
      <c r="S18" s="121"/>
      <c r="T18" s="123"/>
      <c r="V18" s="112"/>
      <c r="W18" s="74"/>
      <c r="X18" s="74"/>
      <c r="Y18" s="74"/>
      <c r="Z18" s="74"/>
    </row>
    <row r="19" spans="1:81" x14ac:dyDescent="0.2">
      <c r="A19" s="128">
        <v>11005</v>
      </c>
      <c r="B19" s="50" t="s">
        <v>204</v>
      </c>
      <c r="C19" s="58">
        <v>1468</v>
      </c>
      <c r="D19" s="58">
        <v>1857</v>
      </c>
      <c r="E19" s="59"/>
      <c r="F19" s="58">
        <v>1739</v>
      </c>
      <c r="G19" s="58">
        <v>1731</v>
      </c>
      <c r="H19" s="58">
        <v>2149</v>
      </c>
      <c r="I19" s="58">
        <v>1930</v>
      </c>
      <c r="J19" s="58">
        <v>1937</v>
      </c>
      <c r="K19" s="58">
        <v>1920</v>
      </c>
      <c r="L19" s="60">
        <v>-0.87764584408878932</v>
      </c>
      <c r="M19" s="60">
        <v>3.392568659127619</v>
      </c>
      <c r="N19" s="60">
        <v>26.498637602179826</v>
      </c>
      <c r="O19" s="61"/>
      <c r="Q19" s="121"/>
      <c r="R19" s="143"/>
      <c r="S19" s="121"/>
      <c r="T19" s="123"/>
      <c r="V19" s="112"/>
      <c r="W19" s="74"/>
      <c r="X19" s="74"/>
      <c r="Y19" s="74"/>
      <c r="Z19" s="74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x14ac:dyDescent="0.2">
      <c r="A20" s="128">
        <v>11006</v>
      </c>
      <c r="B20" s="50" t="s">
        <v>205</v>
      </c>
      <c r="C20" s="58">
        <v>9451</v>
      </c>
      <c r="D20" s="58">
        <v>5000</v>
      </c>
      <c r="E20" s="59"/>
      <c r="F20" s="58">
        <v>5942</v>
      </c>
      <c r="G20" s="58">
        <v>5298</v>
      </c>
      <c r="H20" s="58">
        <v>4991</v>
      </c>
      <c r="I20" s="58">
        <v>5470</v>
      </c>
      <c r="J20" s="58">
        <v>6188</v>
      </c>
      <c r="K20" s="58">
        <v>6778</v>
      </c>
      <c r="L20" s="60">
        <v>9.5345830639948446</v>
      </c>
      <c r="M20" s="60">
        <v>35.56</v>
      </c>
      <c r="N20" s="60">
        <v>-47.095545444926465</v>
      </c>
      <c r="O20" s="26"/>
      <c r="Q20" s="121"/>
      <c r="R20" s="143"/>
      <c r="S20" s="121"/>
      <c r="T20" s="123"/>
      <c r="V20" s="112"/>
      <c r="W20" s="74"/>
      <c r="X20" s="74"/>
      <c r="Y20" s="74"/>
      <c r="Z20" s="74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x14ac:dyDescent="0.2">
      <c r="A21" s="128">
        <v>11007</v>
      </c>
      <c r="B21" s="50" t="s">
        <v>206</v>
      </c>
      <c r="C21" s="58">
        <v>11234</v>
      </c>
      <c r="D21" s="58">
        <v>13609</v>
      </c>
      <c r="E21" s="59"/>
      <c r="F21" s="58">
        <v>13668</v>
      </c>
      <c r="G21" s="58">
        <v>14638</v>
      </c>
      <c r="H21" s="58">
        <v>12961</v>
      </c>
      <c r="I21" s="58">
        <v>13523</v>
      </c>
      <c r="J21" s="58">
        <v>13951</v>
      </c>
      <c r="K21" s="58">
        <v>13622</v>
      </c>
      <c r="L21" s="60">
        <v>-2.3582538886101361</v>
      </c>
      <c r="M21" s="60">
        <v>9.5525020207219313E-2</v>
      </c>
      <c r="N21" s="60">
        <v>21.141178565070319</v>
      </c>
      <c r="O21" s="26"/>
      <c r="Q21" s="121"/>
      <c r="R21" s="143"/>
      <c r="S21" s="121"/>
      <c r="T21" s="123"/>
      <c r="V21" s="112"/>
      <c r="W21" s="74"/>
      <c r="X21" s="74"/>
      <c r="Y21" s="74"/>
      <c r="Z21" s="74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x14ac:dyDescent="0.2">
      <c r="A22" s="128">
        <v>11008</v>
      </c>
      <c r="B22" s="50" t="s">
        <v>207</v>
      </c>
      <c r="C22" s="58">
        <v>3607</v>
      </c>
      <c r="D22" s="58">
        <v>3563</v>
      </c>
      <c r="E22" s="59"/>
      <c r="F22" s="58">
        <v>2349</v>
      </c>
      <c r="G22" s="58">
        <v>1642</v>
      </c>
      <c r="H22" s="58">
        <v>2024</v>
      </c>
      <c r="I22" s="58">
        <v>3011</v>
      </c>
      <c r="J22" s="58">
        <v>3886</v>
      </c>
      <c r="K22" s="58">
        <v>4246</v>
      </c>
      <c r="L22" s="60">
        <v>9.2640247040658892</v>
      </c>
      <c r="M22" s="60">
        <v>19.169239404995793</v>
      </c>
      <c r="N22" s="60">
        <v>-1.2198502911006273</v>
      </c>
      <c r="O22" s="26"/>
      <c r="Q22" s="121"/>
      <c r="R22" s="143"/>
      <c r="S22" s="121"/>
      <c r="T22" s="123"/>
      <c r="V22" s="112"/>
      <c r="W22" s="74"/>
      <c r="X22" s="74"/>
      <c r="Y22" s="74"/>
      <c r="Z22" s="74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x14ac:dyDescent="0.2">
      <c r="A23" s="128">
        <v>11009</v>
      </c>
      <c r="B23" s="50" t="s">
        <v>93</v>
      </c>
      <c r="C23" s="58">
        <v>3851</v>
      </c>
      <c r="D23" s="58">
        <v>4463</v>
      </c>
      <c r="E23" s="59"/>
      <c r="F23" s="58">
        <v>6563</v>
      </c>
      <c r="G23" s="58">
        <v>6641</v>
      </c>
      <c r="H23" s="58">
        <v>3998</v>
      </c>
      <c r="I23" s="58">
        <v>6419</v>
      </c>
      <c r="J23" s="58">
        <v>5729</v>
      </c>
      <c r="K23" s="58">
        <v>5832</v>
      </c>
      <c r="L23" s="60">
        <v>1.7978704835049655</v>
      </c>
      <c r="M23" s="60">
        <v>30.674434237060268</v>
      </c>
      <c r="N23" s="60">
        <v>15.891976110101268</v>
      </c>
      <c r="O23" s="26"/>
      <c r="Q23" s="121"/>
      <c r="R23" s="143"/>
      <c r="S23" s="121"/>
      <c r="T23" s="123"/>
      <c r="V23" s="112"/>
      <c r="W23" s="74"/>
      <c r="X23" s="74"/>
      <c r="Y23" s="74"/>
      <c r="Z23" s="74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x14ac:dyDescent="0.2">
      <c r="A24" s="128">
        <v>11010</v>
      </c>
      <c r="B24" s="50" t="s">
        <v>193</v>
      </c>
      <c r="C24" s="58">
        <v>1597</v>
      </c>
      <c r="D24" s="58">
        <v>2188</v>
      </c>
      <c r="E24" s="59"/>
      <c r="F24" s="58">
        <v>2101</v>
      </c>
      <c r="G24" s="58">
        <v>1622</v>
      </c>
      <c r="H24" s="58">
        <v>1614</v>
      </c>
      <c r="I24" s="58">
        <v>2115</v>
      </c>
      <c r="J24" s="58">
        <v>2264</v>
      </c>
      <c r="K24" s="58">
        <v>3090</v>
      </c>
      <c r="L24" s="60">
        <v>36.484098939929311</v>
      </c>
      <c r="M24" s="60">
        <v>41.224862888482647</v>
      </c>
      <c r="N24" s="60">
        <v>37.00688791484032</v>
      </c>
      <c r="O24" s="26"/>
      <c r="Q24" s="121"/>
      <c r="R24" s="143"/>
      <c r="S24" s="121"/>
      <c r="T24" s="123"/>
      <c r="V24" s="112"/>
      <c r="W24" s="74"/>
      <c r="X24" s="74"/>
      <c r="Y24" s="74"/>
      <c r="Z24" s="74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x14ac:dyDescent="0.2">
      <c r="A25" s="128">
        <v>11011</v>
      </c>
      <c r="B25" s="50" t="s">
        <v>94</v>
      </c>
      <c r="C25" s="58">
        <v>10035</v>
      </c>
      <c r="D25" s="58">
        <v>13799</v>
      </c>
      <c r="E25" s="59"/>
      <c r="F25" s="58" t="s">
        <v>416</v>
      </c>
      <c r="G25" s="58" t="s">
        <v>416</v>
      </c>
      <c r="H25" s="58">
        <v>16632</v>
      </c>
      <c r="I25" s="58" t="s">
        <v>416</v>
      </c>
      <c r="J25" s="58" t="s">
        <v>416</v>
      </c>
      <c r="K25" s="58">
        <v>12273</v>
      </c>
      <c r="L25" s="60" t="s">
        <v>416</v>
      </c>
      <c r="M25" s="60">
        <v>-11.058772374809763</v>
      </c>
      <c r="N25" s="60">
        <v>37.508719481813642</v>
      </c>
      <c r="O25" s="26"/>
      <c r="Q25" s="121"/>
      <c r="R25" s="143"/>
      <c r="S25" s="121"/>
      <c r="T25" s="123"/>
      <c r="U25" s="121"/>
      <c r="V25" s="112"/>
      <c r="W25" s="74"/>
      <c r="X25" s="74"/>
      <c r="Y25" s="74"/>
      <c r="Z25" s="74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x14ac:dyDescent="0.2">
      <c r="A26" s="128">
        <v>11012</v>
      </c>
      <c r="B26" s="50" t="s">
        <v>208</v>
      </c>
      <c r="C26" s="58">
        <v>5941</v>
      </c>
      <c r="D26" s="58">
        <v>7970</v>
      </c>
      <c r="E26" s="59"/>
      <c r="F26" s="58">
        <v>6079</v>
      </c>
      <c r="G26" s="58">
        <v>7063</v>
      </c>
      <c r="H26" s="58">
        <v>5724</v>
      </c>
      <c r="I26" s="58">
        <v>7880</v>
      </c>
      <c r="J26" s="58">
        <v>8043</v>
      </c>
      <c r="K26" s="58">
        <v>8520</v>
      </c>
      <c r="L26" s="60">
        <v>5.930622901902268</v>
      </c>
      <c r="M26" s="60">
        <v>6.9008782936009965</v>
      </c>
      <c r="N26" s="60">
        <v>34.152499579195421</v>
      </c>
      <c r="O26" s="26"/>
      <c r="Q26" s="121"/>
      <c r="R26" s="143"/>
      <c r="S26" s="121"/>
      <c r="T26" s="123"/>
      <c r="U26" s="121"/>
      <c r="V26" s="112"/>
      <c r="W26" s="74"/>
      <c r="X26" s="74"/>
      <c r="Y26" s="74"/>
      <c r="Z26" s="74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x14ac:dyDescent="0.2">
      <c r="A27" s="128">
        <v>11014</v>
      </c>
      <c r="B27" s="50" t="s">
        <v>95</v>
      </c>
      <c r="C27" s="58">
        <v>7486</v>
      </c>
      <c r="D27" s="58">
        <v>7186</v>
      </c>
      <c r="E27" s="59"/>
      <c r="F27" s="58">
        <v>7041</v>
      </c>
      <c r="G27" s="58">
        <v>7546</v>
      </c>
      <c r="H27" s="58">
        <v>7387</v>
      </c>
      <c r="I27" s="58">
        <v>8128</v>
      </c>
      <c r="J27" s="58">
        <v>8733</v>
      </c>
      <c r="K27" s="58">
        <v>8652</v>
      </c>
      <c r="L27" s="60">
        <v>-0.92751631741670337</v>
      </c>
      <c r="M27" s="60">
        <v>20.400779293069846</v>
      </c>
      <c r="N27" s="60">
        <v>-4.0074806305102868</v>
      </c>
      <c r="O27" s="26"/>
      <c r="Q27" s="121"/>
      <c r="R27" s="143"/>
      <c r="S27" s="121"/>
      <c r="T27" s="123"/>
      <c r="U27" s="121"/>
      <c r="V27" s="112"/>
      <c r="W27" s="74"/>
      <c r="X27" s="74"/>
      <c r="Y27" s="74"/>
      <c r="Z27" s="74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x14ac:dyDescent="0.2">
      <c r="A28" s="128">
        <v>11015</v>
      </c>
      <c r="B28" s="50" t="s">
        <v>96</v>
      </c>
      <c r="C28" s="58">
        <v>5818</v>
      </c>
      <c r="D28" s="58">
        <v>7635</v>
      </c>
      <c r="E28" s="59"/>
      <c r="F28" s="58">
        <v>6033</v>
      </c>
      <c r="G28" s="58">
        <v>6669</v>
      </c>
      <c r="H28" s="58">
        <v>7273</v>
      </c>
      <c r="I28" s="58">
        <v>11111</v>
      </c>
      <c r="J28" s="58">
        <v>7878</v>
      </c>
      <c r="K28" s="58">
        <v>6838</v>
      </c>
      <c r="L28" s="60">
        <v>-13.201320132013208</v>
      </c>
      <c r="M28" s="60">
        <v>-10.438768827766864</v>
      </c>
      <c r="N28" s="60">
        <v>31.230663458233067</v>
      </c>
      <c r="O28" s="26"/>
      <c r="Q28" s="121"/>
      <c r="R28" s="143"/>
      <c r="S28" s="121"/>
      <c r="T28" s="123"/>
      <c r="U28" s="121"/>
      <c r="V28" s="112"/>
      <c r="W28" s="74"/>
      <c r="X28" s="74"/>
      <c r="Y28" s="74"/>
      <c r="Z28" s="74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2">
      <c r="A29" s="128">
        <v>11016</v>
      </c>
      <c r="B29" s="50" t="s">
        <v>209</v>
      </c>
      <c r="C29" s="58">
        <v>4048</v>
      </c>
      <c r="D29" s="58">
        <v>4538</v>
      </c>
      <c r="E29" s="59"/>
      <c r="F29" s="58">
        <v>4736</v>
      </c>
      <c r="G29" s="58">
        <v>4545</v>
      </c>
      <c r="H29" s="58">
        <v>4770</v>
      </c>
      <c r="I29" s="58">
        <v>4483</v>
      </c>
      <c r="J29" s="58">
        <v>4553</v>
      </c>
      <c r="K29" s="58">
        <v>4432</v>
      </c>
      <c r="L29" s="60">
        <v>-2.6575884032505996</v>
      </c>
      <c r="M29" s="60">
        <v>-2.3358307624504135</v>
      </c>
      <c r="N29" s="60">
        <v>12.104743083003953</v>
      </c>
      <c r="O29" s="26"/>
      <c r="Q29" s="121"/>
      <c r="R29" s="143"/>
      <c r="S29" s="121"/>
      <c r="T29" s="123"/>
      <c r="U29" s="121"/>
      <c r="V29" s="112"/>
      <c r="W29" s="74"/>
      <c r="X29" s="74"/>
      <c r="Y29" s="74"/>
      <c r="Z29" s="74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">
      <c r="A30" s="128">
        <v>11017</v>
      </c>
      <c r="B30" s="50" t="s">
        <v>194</v>
      </c>
      <c r="C30" s="58">
        <v>2540</v>
      </c>
      <c r="D30" s="58">
        <v>2374</v>
      </c>
      <c r="E30" s="59"/>
      <c r="F30" s="58">
        <v>1639</v>
      </c>
      <c r="G30" s="58">
        <v>1881</v>
      </c>
      <c r="H30" s="58">
        <v>1762</v>
      </c>
      <c r="I30" s="58">
        <v>2153</v>
      </c>
      <c r="J30" s="58">
        <v>2571</v>
      </c>
      <c r="K30" s="58">
        <v>3898</v>
      </c>
      <c r="L30" s="60">
        <v>51.614157915208096</v>
      </c>
      <c r="M30" s="60">
        <v>64.195450716090988</v>
      </c>
      <c r="N30" s="60">
        <v>-6.5354330708661337</v>
      </c>
      <c r="O30" s="26"/>
      <c r="Q30" s="121"/>
      <c r="R30" s="143"/>
      <c r="S30" s="121"/>
      <c r="T30" s="123"/>
      <c r="U30" s="121"/>
      <c r="V30" s="112"/>
      <c r="W30" s="74"/>
      <c r="X30" s="74"/>
      <c r="Y30" s="74"/>
      <c r="Z30" s="74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">
      <c r="A31" s="128">
        <v>11018</v>
      </c>
      <c r="B31" s="50" t="s">
        <v>210</v>
      </c>
      <c r="C31" s="58">
        <v>3064</v>
      </c>
      <c r="D31" s="58">
        <v>3504</v>
      </c>
      <c r="E31" s="59"/>
      <c r="F31" s="58">
        <v>2765</v>
      </c>
      <c r="G31" s="58">
        <v>1839</v>
      </c>
      <c r="H31" s="58">
        <v>1857</v>
      </c>
      <c r="I31" s="58">
        <v>3293</v>
      </c>
      <c r="J31" s="58">
        <v>3844</v>
      </c>
      <c r="K31" s="58">
        <v>4409</v>
      </c>
      <c r="L31" s="60">
        <v>14.698231009365244</v>
      </c>
      <c r="M31" s="60">
        <v>25.827625570776249</v>
      </c>
      <c r="N31" s="60">
        <v>14.360313315926888</v>
      </c>
      <c r="O31" s="26"/>
      <c r="Q31" s="121"/>
      <c r="R31" s="143"/>
      <c r="S31" s="121"/>
      <c r="T31" s="123"/>
      <c r="U31" s="121"/>
      <c r="V31" s="112"/>
      <c r="W31" s="74"/>
      <c r="X31" s="74"/>
      <c r="Y31" s="74"/>
      <c r="Z31" s="74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">
      <c r="A32" s="128">
        <v>11019</v>
      </c>
      <c r="B32" s="50" t="s">
        <v>211</v>
      </c>
      <c r="C32" s="58">
        <v>7054</v>
      </c>
      <c r="D32" s="58" t="s">
        <v>416</v>
      </c>
      <c r="E32" s="59"/>
      <c r="F32" s="58" t="s">
        <v>416</v>
      </c>
      <c r="G32" s="58" t="s">
        <v>416</v>
      </c>
      <c r="H32" s="58">
        <v>6847</v>
      </c>
      <c r="I32" s="58" t="s">
        <v>416</v>
      </c>
      <c r="J32" s="58" t="s">
        <v>416</v>
      </c>
      <c r="K32" s="58" t="s">
        <v>416</v>
      </c>
      <c r="L32" s="60" t="s">
        <v>416</v>
      </c>
      <c r="M32" s="60" t="s">
        <v>401</v>
      </c>
      <c r="N32" s="60" t="s">
        <v>401</v>
      </c>
      <c r="O32" s="26"/>
      <c r="Q32" s="121"/>
      <c r="R32" s="143"/>
      <c r="S32" s="121"/>
      <c r="T32" s="123"/>
      <c r="U32" s="121"/>
      <c r="V32" s="112"/>
      <c r="W32" s="74"/>
      <c r="X32" s="74"/>
      <c r="Y32" s="74"/>
      <c r="Z32" s="74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x14ac:dyDescent="0.2">
      <c r="A33" s="128">
        <v>11020</v>
      </c>
      <c r="B33" s="50" t="s">
        <v>212</v>
      </c>
      <c r="C33" s="58">
        <v>11165</v>
      </c>
      <c r="D33" s="58">
        <v>14609</v>
      </c>
      <c r="E33" s="59"/>
      <c r="F33" s="58">
        <v>18181</v>
      </c>
      <c r="G33" s="58">
        <v>15126</v>
      </c>
      <c r="H33" s="58">
        <v>11130</v>
      </c>
      <c r="I33" s="58">
        <v>15429</v>
      </c>
      <c r="J33" s="58">
        <v>17462</v>
      </c>
      <c r="K33" s="58">
        <v>16267</v>
      </c>
      <c r="L33" s="60">
        <v>-6.8434314511510763</v>
      </c>
      <c r="M33" s="60">
        <v>11.349168320898073</v>
      </c>
      <c r="N33" s="60">
        <v>30.846394984326025</v>
      </c>
      <c r="O33" s="26"/>
      <c r="Q33" s="121"/>
      <c r="R33" s="143"/>
      <c r="S33" s="121"/>
      <c r="T33" s="123"/>
      <c r="U33" s="121"/>
      <c r="V33" s="112"/>
      <c r="W33" s="74"/>
      <c r="X33" s="74"/>
      <c r="Y33" s="74"/>
      <c r="Z33" s="74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x14ac:dyDescent="0.2">
      <c r="A34" s="128">
        <v>11021</v>
      </c>
      <c r="B34" s="50" t="s">
        <v>213</v>
      </c>
      <c r="C34" s="58">
        <v>3287</v>
      </c>
      <c r="D34" s="58">
        <v>2684</v>
      </c>
      <c r="E34" s="59"/>
      <c r="F34" s="58" t="s">
        <v>416</v>
      </c>
      <c r="G34" s="58" t="s">
        <v>416</v>
      </c>
      <c r="H34" s="58">
        <v>1750</v>
      </c>
      <c r="I34" s="58" t="s">
        <v>416</v>
      </c>
      <c r="J34" s="58" t="s">
        <v>416</v>
      </c>
      <c r="K34" s="58">
        <v>2258</v>
      </c>
      <c r="L34" s="60" t="s">
        <v>416</v>
      </c>
      <c r="M34" s="60">
        <v>-15.871833084947838</v>
      </c>
      <c r="N34" s="60">
        <v>-18.344995436568297</v>
      </c>
      <c r="O34" s="26"/>
      <c r="Q34" s="121"/>
      <c r="R34" s="143"/>
      <c r="S34" s="121"/>
      <c r="T34" s="123"/>
      <c r="U34" s="121"/>
      <c r="V34" s="112"/>
      <c r="W34" s="74"/>
      <c r="X34" s="74"/>
      <c r="Y34" s="74"/>
      <c r="Z34" s="74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x14ac:dyDescent="0.2">
      <c r="A35" s="128">
        <v>11022</v>
      </c>
      <c r="B35" s="50" t="s">
        <v>214</v>
      </c>
      <c r="C35" s="58">
        <v>5462</v>
      </c>
      <c r="D35" s="58">
        <v>4756</v>
      </c>
      <c r="E35" s="59"/>
      <c r="F35" s="58">
        <v>2696</v>
      </c>
      <c r="G35" s="58">
        <v>1936</v>
      </c>
      <c r="H35" s="58">
        <v>2637</v>
      </c>
      <c r="I35" s="58">
        <v>1617</v>
      </c>
      <c r="J35" s="58">
        <v>2437</v>
      </c>
      <c r="K35" s="58">
        <v>2815</v>
      </c>
      <c r="L35" s="60">
        <v>15.510874025441112</v>
      </c>
      <c r="M35" s="60">
        <v>-40.811606391925991</v>
      </c>
      <c r="N35" s="60">
        <v>-12.92566825338703</v>
      </c>
      <c r="O35" s="26"/>
      <c r="Q35" s="121"/>
      <c r="R35" s="143"/>
      <c r="S35" s="121"/>
      <c r="T35" s="123"/>
      <c r="U35" s="121"/>
      <c r="V35" s="112"/>
      <c r="W35" s="74"/>
      <c r="X35" s="74"/>
      <c r="Y35" s="74"/>
      <c r="Z35" s="74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2">
      <c r="A36" s="128">
        <v>11023</v>
      </c>
      <c r="B36" s="50" t="s">
        <v>97</v>
      </c>
      <c r="C36" s="58">
        <v>4555</v>
      </c>
      <c r="D36" s="58">
        <v>3856</v>
      </c>
      <c r="E36" s="59"/>
      <c r="F36" s="58">
        <v>3939</v>
      </c>
      <c r="G36" s="58">
        <v>3603</v>
      </c>
      <c r="H36" s="58">
        <v>4816</v>
      </c>
      <c r="I36" s="58">
        <v>4936</v>
      </c>
      <c r="J36" s="58">
        <v>4496</v>
      </c>
      <c r="K36" s="58">
        <v>5447</v>
      </c>
      <c r="L36" s="60">
        <v>21.15213523131672</v>
      </c>
      <c r="M36" s="60">
        <v>41.260373443983411</v>
      </c>
      <c r="N36" s="60">
        <v>-15.345773874862786</v>
      </c>
      <c r="O36" s="26"/>
      <c r="Q36" s="121"/>
      <c r="R36" s="143"/>
      <c r="S36" s="121"/>
      <c r="T36" s="123"/>
      <c r="U36" s="121"/>
      <c r="V36" s="112"/>
      <c r="W36" s="74"/>
      <c r="X36" s="74"/>
      <c r="Y36" s="74"/>
      <c r="Z36" s="74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x14ac:dyDescent="0.2">
      <c r="A37" s="128">
        <v>11024</v>
      </c>
      <c r="B37" s="50" t="s">
        <v>215</v>
      </c>
      <c r="C37" s="58">
        <v>4389</v>
      </c>
      <c r="D37" s="58">
        <v>3842</v>
      </c>
      <c r="E37" s="59"/>
      <c r="F37" s="58">
        <v>2111</v>
      </c>
      <c r="G37" s="58">
        <v>2326</v>
      </c>
      <c r="H37" s="58">
        <v>2618</v>
      </c>
      <c r="I37" s="58">
        <v>6093</v>
      </c>
      <c r="J37" s="58">
        <v>9295</v>
      </c>
      <c r="K37" s="58">
        <v>9356</v>
      </c>
      <c r="L37" s="60">
        <v>0.65626681011296739</v>
      </c>
      <c r="M37" s="60">
        <v>143.5190005205622</v>
      </c>
      <c r="N37" s="60">
        <v>-12.462975620870353</v>
      </c>
      <c r="O37" s="26"/>
      <c r="Q37" s="121"/>
      <c r="R37" s="143"/>
      <c r="S37" s="121"/>
      <c r="T37" s="123"/>
      <c r="U37" s="121"/>
      <c r="V37" s="112"/>
      <c r="W37" s="74"/>
      <c r="X37" s="74"/>
      <c r="Y37" s="74"/>
      <c r="Z37" s="74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2">
      <c r="A38" s="128">
        <v>11026</v>
      </c>
      <c r="B38" s="50" t="s">
        <v>216</v>
      </c>
      <c r="C38" s="58" t="s">
        <v>416</v>
      </c>
      <c r="D38" s="58" t="s">
        <v>416</v>
      </c>
      <c r="E38" s="59"/>
      <c r="F38" s="58" t="s">
        <v>416</v>
      </c>
      <c r="G38" s="58" t="s">
        <v>416</v>
      </c>
      <c r="H38" s="58">
        <v>2146</v>
      </c>
      <c r="I38" s="58" t="s">
        <v>416</v>
      </c>
      <c r="J38" s="58" t="s">
        <v>416</v>
      </c>
      <c r="K38" s="58">
        <v>2821</v>
      </c>
      <c r="L38" s="60" t="s">
        <v>416</v>
      </c>
      <c r="M38" s="60" t="s">
        <v>401</v>
      </c>
      <c r="N38" s="60" t="s">
        <v>401</v>
      </c>
      <c r="O38" s="26"/>
      <c r="Q38" s="121"/>
      <c r="R38" s="143"/>
      <c r="S38" s="121"/>
      <c r="T38" s="123"/>
      <c r="U38" s="121"/>
      <c r="V38" s="112"/>
      <c r="W38" s="74"/>
      <c r="X38" s="74"/>
      <c r="Y38" s="74"/>
      <c r="Z38" s="74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x14ac:dyDescent="0.2">
      <c r="A39" s="128">
        <v>11028</v>
      </c>
      <c r="B39" s="50" t="s">
        <v>195</v>
      </c>
      <c r="C39" s="58" t="s">
        <v>416</v>
      </c>
      <c r="D39" s="58">
        <v>3346</v>
      </c>
      <c r="E39" s="59"/>
      <c r="F39" s="58">
        <v>3852</v>
      </c>
      <c r="G39" s="58">
        <v>2129</v>
      </c>
      <c r="H39" s="58">
        <v>2489</v>
      </c>
      <c r="I39" s="58">
        <v>3730</v>
      </c>
      <c r="J39" s="58">
        <v>5404</v>
      </c>
      <c r="K39" s="58">
        <v>5631</v>
      </c>
      <c r="L39" s="60">
        <v>4.2005921539600308</v>
      </c>
      <c r="M39" s="60">
        <v>68.290496114763897</v>
      </c>
      <c r="N39" s="60" t="s">
        <v>401</v>
      </c>
      <c r="O39" s="26"/>
      <c r="Q39" s="121"/>
      <c r="R39" s="143"/>
      <c r="S39" s="121"/>
      <c r="T39" s="123"/>
      <c r="U39" s="121"/>
      <c r="V39" s="112"/>
      <c r="W39" s="74"/>
      <c r="X39" s="74"/>
      <c r="Y39" s="74"/>
      <c r="Z39" s="74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x14ac:dyDescent="0.2">
      <c r="A40" s="128">
        <v>11029</v>
      </c>
      <c r="B40" s="50" t="s">
        <v>98</v>
      </c>
      <c r="C40" s="58">
        <v>4278</v>
      </c>
      <c r="D40" s="58">
        <v>4144</v>
      </c>
      <c r="E40" s="59"/>
      <c r="F40" s="58">
        <v>3885</v>
      </c>
      <c r="G40" s="58">
        <v>3800</v>
      </c>
      <c r="H40" s="58">
        <v>3090</v>
      </c>
      <c r="I40" s="58">
        <v>3853</v>
      </c>
      <c r="J40" s="58">
        <v>4694</v>
      </c>
      <c r="K40" s="58">
        <v>5741</v>
      </c>
      <c r="L40" s="60">
        <v>22.305070302513855</v>
      </c>
      <c r="M40" s="60">
        <v>38.53764478764478</v>
      </c>
      <c r="N40" s="60">
        <v>-3.1323048153342654</v>
      </c>
      <c r="O40" s="26"/>
      <c r="Q40" s="121"/>
      <c r="R40" s="143"/>
      <c r="S40" s="121"/>
      <c r="T40" s="123"/>
      <c r="U40" s="121"/>
      <c r="V40" s="112"/>
      <c r="W40" s="74"/>
      <c r="X40" s="74"/>
      <c r="Y40" s="74"/>
      <c r="Z40" s="74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x14ac:dyDescent="0.2">
      <c r="A41" s="128">
        <v>11030</v>
      </c>
      <c r="B41" s="50" t="s">
        <v>99</v>
      </c>
      <c r="C41" s="58">
        <v>8054</v>
      </c>
      <c r="D41" s="58">
        <v>9091</v>
      </c>
      <c r="E41" s="59"/>
      <c r="F41" s="58">
        <v>8842</v>
      </c>
      <c r="G41" s="58">
        <v>8396</v>
      </c>
      <c r="H41" s="58">
        <v>8970</v>
      </c>
      <c r="I41" s="58">
        <v>8797</v>
      </c>
      <c r="J41" s="58">
        <v>9127</v>
      </c>
      <c r="K41" s="58">
        <v>8885</v>
      </c>
      <c r="L41" s="60">
        <v>-2.6514736496110487</v>
      </c>
      <c r="M41" s="60">
        <v>-2.2659773402265984</v>
      </c>
      <c r="N41" s="60">
        <v>12.875589769058848</v>
      </c>
      <c r="O41" s="26"/>
      <c r="Q41" s="121"/>
      <c r="R41" s="143"/>
      <c r="S41" s="121"/>
      <c r="T41" s="123"/>
      <c r="U41" s="121"/>
      <c r="V41" s="112"/>
      <c r="W41" s="74"/>
      <c r="X41" s="74"/>
      <c r="Y41" s="74"/>
      <c r="Z41" s="74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x14ac:dyDescent="0.2">
      <c r="A42" s="128">
        <v>11031</v>
      </c>
      <c r="B42" s="50" t="s">
        <v>217</v>
      </c>
      <c r="C42" s="58">
        <v>6177</v>
      </c>
      <c r="D42" s="58">
        <v>7526</v>
      </c>
      <c r="E42" s="59"/>
      <c r="F42" s="58">
        <v>8286</v>
      </c>
      <c r="G42" s="58">
        <v>8302</v>
      </c>
      <c r="H42" s="58">
        <v>8952</v>
      </c>
      <c r="I42" s="58">
        <v>9522</v>
      </c>
      <c r="J42" s="58">
        <v>9127</v>
      </c>
      <c r="K42" s="58">
        <v>7181</v>
      </c>
      <c r="L42" s="60">
        <v>-21.321354223731788</v>
      </c>
      <c r="M42" s="60">
        <v>-4.5841084241296812</v>
      </c>
      <c r="N42" s="60">
        <v>21.839080459770116</v>
      </c>
      <c r="O42" s="26"/>
      <c r="Q42" s="121"/>
      <c r="R42" s="143"/>
      <c r="S42" s="121"/>
      <c r="T42" s="123"/>
      <c r="U42" s="121"/>
      <c r="V42" s="112"/>
      <c r="W42" s="74"/>
      <c r="X42" s="74"/>
      <c r="Y42" s="74"/>
      <c r="Z42" s="74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x14ac:dyDescent="0.2">
      <c r="A43" s="128">
        <v>11032</v>
      </c>
      <c r="B43" s="50" t="s">
        <v>100</v>
      </c>
      <c r="C43" s="58">
        <v>7826</v>
      </c>
      <c r="D43" s="58">
        <v>9200</v>
      </c>
      <c r="E43" s="59"/>
      <c r="F43" s="58">
        <v>11371</v>
      </c>
      <c r="G43" s="58">
        <v>10035</v>
      </c>
      <c r="H43" s="58">
        <v>9324</v>
      </c>
      <c r="I43" s="58">
        <v>9529</v>
      </c>
      <c r="J43" s="58">
        <v>9360</v>
      </c>
      <c r="K43" s="58">
        <v>8903</v>
      </c>
      <c r="L43" s="60">
        <v>-4.8824786324786373</v>
      </c>
      <c r="M43" s="60">
        <v>-3.2282608695652186</v>
      </c>
      <c r="N43" s="60">
        <v>17.556861742908254</v>
      </c>
      <c r="O43" s="26"/>
      <c r="Q43" s="121"/>
      <c r="R43" s="143"/>
      <c r="S43" s="121"/>
      <c r="T43" s="123"/>
      <c r="U43" s="121"/>
      <c r="V43" s="112"/>
      <c r="W43" s="74"/>
      <c r="X43" s="74"/>
      <c r="Y43" s="74"/>
      <c r="Z43" s="74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x14ac:dyDescent="0.2">
      <c r="A44" s="128">
        <v>11033</v>
      </c>
      <c r="B44" s="50" t="s">
        <v>218</v>
      </c>
      <c r="C44" s="58">
        <v>3173</v>
      </c>
      <c r="D44" s="58">
        <v>4884</v>
      </c>
      <c r="E44" s="59"/>
      <c r="F44" s="58">
        <v>3769</v>
      </c>
      <c r="G44" s="58">
        <v>2758</v>
      </c>
      <c r="H44" s="58">
        <v>2849</v>
      </c>
      <c r="I44" s="58">
        <v>4074</v>
      </c>
      <c r="J44" s="58">
        <v>5765</v>
      </c>
      <c r="K44" s="58">
        <v>4908</v>
      </c>
      <c r="L44" s="60">
        <v>-14.865568083261067</v>
      </c>
      <c r="M44" s="60">
        <v>0.49140049140048347</v>
      </c>
      <c r="N44" s="60">
        <v>53.92373148439961</v>
      </c>
      <c r="O44" s="26"/>
      <c r="Q44" s="121"/>
      <c r="R44" s="143"/>
      <c r="S44" s="121"/>
      <c r="T44" s="123"/>
      <c r="U44" s="121"/>
      <c r="V44" s="112"/>
      <c r="W44" s="74"/>
      <c r="X44" s="74"/>
      <c r="Y44" s="74"/>
      <c r="Z44" s="74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2">
      <c r="A45" s="128">
        <v>11034</v>
      </c>
      <c r="B45" s="50" t="s">
        <v>219</v>
      </c>
      <c r="C45" s="58">
        <v>2456</v>
      </c>
      <c r="D45" s="58">
        <v>2357</v>
      </c>
      <c r="E45" s="59"/>
      <c r="F45" s="58">
        <v>2369</v>
      </c>
      <c r="G45" s="58">
        <v>2893</v>
      </c>
      <c r="H45" s="58">
        <v>2887</v>
      </c>
      <c r="I45" s="58">
        <v>1828</v>
      </c>
      <c r="J45" s="58">
        <v>2882</v>
      </c>
      <c r="K45" s="58">
        <v>2202</v>
      </c>
      <c r="L45" s="60">
        <v>-23.59472588480223</v>
      </c>
      <c r="M45" s="60">
        <v>-6.5761561306745762</v>
      </c>
      <c r="N45" s="60">
        <v>-4.0309446254071588</v>
      </c>
      <c r="O45" s="26"/>
      <c r="Q45" s="121"/>
      <c r="R45" s="143"/>
      <c r="S45" s="121"/>
      <c r="T45" s="123"/>
      <c r="U45" s="121"/>
      <c r="V45" s="112"/>
      <c r="W45" s="74"/>
      <c r="X45" s="74"/>
      <c r="Y45" s="74"/>
      <c r="Z45" s="74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x14ac:dyDescent="0.2">
      <c r="A46" s="128">
        <v>11035</v>
      </c>
      <c r="B46" s="50" t="s">
        <v>220</v>
      </c>
      <c r="C46" s="58">
        <v>4686</v>
      </c>
      <c r="D46" s="58">
        <v>4671</v>
      </c>
      <c r="E46" s="59"/>
      <c r="F46" s="58">
        <v>5200</v>
      </c>
      <c r="G46" s="58">
        <v>5981</v>
      </c>
      <c r="H46" s="58">
        <v>4734</v>
      </c>
      <c r="I46" s="58">
        <v>5523</v>
      </c>
      <c r="J46" s="58">
        <v>5652</v>
      </c>
      <c r="K46" s="58">
        <v>7823</v>
      </c>
      <c r="L46" s="60">
        <v>38.411181882519458</v>
      </c>
      <c r="M46" s="60">
        <v>67.480196959965753</v>
      </c>
      <c r="N46" s="60">
        <v>-0.32010243277849781</v>
      </c>
      <c r="O46" s="26"/>
      <c r="Q46" s="121"/>
      <c r="R46" s="143"/>
      <c r="S46" s="121"/>
      <c r="T46" s="123"/>
      <c r="U46" s="121"/>
      <c r="V46" s="112"/>
      <c r="W46" s="74"/>
      <c r="X46" s="74"/>
      <c r="Y46" s="74"/>
      <c r="Z46" s="74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x14ac:dyDescent="0.2">
      <c r="A47" s="128">
        <v>11036</v>
      </c>
      <c r="B47" s="50" t="s">
        <v>197</v>
      </c>
      <c r="C47" s="58">
        <v>1838</v>
      </c>
      <c r="D47" s="58">
        <v>2060</v>
      </c>
      <c r="E47" s="59"/>
      <c r="F47" s="58">
        <v>1272</v>
      </c>
      <c r="G47" s="58">
        <v>1549</v>
      </c>
      <c r="H47" s="58">
        <v>2032</v>
      </c>
      <c r="I47" s="58">
        <v>2118</v>
      </c>
      <c r="J47" s="58">
        <v>2432</v>
      </c>
      <c r="K47" s="58">
        <v>2379</v>
      </c>
      <c r="L47" s="60">
        <v>-2.1792763157894655</v>
      </c>
      <c r="M47" s="60">
        <v>15.485436893203868</v>
      </c>
      <c r="N47" s="60">
        <v>12.078346028291634</v>
      </c>
      <c r="O47" s="26"/>
      <c r="Q47" s="121"/>
      <c r="R47" s="143"/>
      <c r="S47" s="121"/>
      <c r="T47" s="123"/>
      <c r="U47" s="121"/>
      <c r="V47" s="112"/>
      <c r="W47" s="74"/>
      <c r="X47" s="74"/>
      <c r="Y47" s="74"/>
      <c r="Z47" s="74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x14ac:dyDescent="0.2">
      <c r="A48" s="128">
        <v>11037</v>
      </c>
      <c r="B48" s="50" t="s">
        <v>196</v>
      </c>
      <c r="C48" s="58">
        <v>1838</v>
      </c>
      <c r="D48" s="58">
        <v>2060</v>
      </c>
      <c r="E48" s="59"/>
      <c r="F48" s="58">
        <v>1272</v>
      </c>
      <c r="G48" s="58">
        <v>1549</v>
      </c>
      <c r="H48" s="58">
        <v>2032</v>
      </c>
      <c r="I48" s="58">
        <v>2120</v>
      </c>
      <c r="J48" s="58">
        <v>2432</v>
      </c>
      <c r="K48" s="58">
        <v>2380</v>
      </c>
      <c r="L48" s="60">
        <v>-2.1381578947368496</v>
      </c>
      <c r="M48" s="60">
        <v>15.533980582524265</v>
      </c>
      <c r="N48" s="60">
        <v>12.078346028291634</v>
      </c>
      <c r="O48" s="26"/>
      <c r="Q48" s="121"/>
      <c r="R48" s="143"/>
      <c r="S48" s="121"/>
      <c r="T48" s="123"/>
      <c r="U48" s="121"/>
      <c r="V48" s="112"/>
      <c r="W48" s="74"/>
      <c r="X48" s="74"/>
      <c r="Y48" s="74"/>
      <c r="Z48" s="74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2">
      <c r="A49" s="128">
        <v>11040</v>
      </c>
      <c r="B49" s="50" t="s">
        <v>101</v>
      </c>
      <c r="C49" s="58">
        <v>2263</v>
      </c>
      <c r="D49" s="58">
        <v>2301</v>
      </c>
      <c r="E49" s="59"/>
      <c r="F49" s="58">
        <v>2163</v>
      </c>
      <c r="G49" s="58">
        <v>2000</v>
      </c>
      <c r="H49" s="58">
        <v>2730</v>
      </c>
      <c r="I49" s="58">
        <v>2530</v>
      </c>
      <c r="J49" s="58">
        <v>2477</v>
      </c>
      <c r="K49" s="58">
        <v>2410</v>
      </c>
      <c r="L49" s="60">
        <v>-2.7048849414614438</v>
      </c>
      <c r="M49" s="60">
        <v>4.7370708387657601</v>
      </c>
      <c r="N49" s="60">
        <v>1.6791869200176706</v>
      </c>
      <c r="O49" s="26"/>
      <c r="Q49" s="121"/>
      <c r="R49" s="143"/>
      <c r="S49" s="121"/>
      <c r="T49" s="123"/>
      <c r="U49" s="121"/>
      <c r="V49" s="112"/>
      <c r="W49" s="74"/>
      <c r="X49" s="74"/>
      <c r="Y49" s="74"/>
      <c r="Z49" s="74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2">
      <c r="A50" s="128">
        <v>11041</v>
      </c>
      <c r="B50" s="50" t="s">
        <v>102</v>
      </c>
      <c r="C50" s="58">
        <v>1375</v>
      </c>
      <c r="D50" s="58">
        <v>1547</v>
      </c>
      <c r="E50" s="59"/>
      <c r="F50" s="58">
        <v>1584</v>
      </c>
      <c r="G50" s="58">
        <v>1621</v>
      </c>
      <c r="H50" s="58">
        <v>1643</v>
      </c>
      <c r="I50" s="58">
        <v>1694</v>
      </c>
      <c r="J50" s="58">
        <v>1536</v>
      </c>
      <c r="K50" s="58">
        <v>1776</v>
      </c>
      <c r="L50" s="60">
        <v>15.625</v>
      </c>
      <c r="M50" s="60">
        <v>14.802844214608911</v>
      </c>
      <c r="N50" s="60">
        <v>12.509090909090915</v>
      </c>
      <c r="O50" s="26"/>
      <c r="Q50" s="121"/>
      <c r="R50" s="143"/>
      <c r="S50" s="121"/>
      <c r="T50" s="123"/>
      <c r="U50" s="121"/>
      <c r="V50" s="112"/>
      <c r="W50" s="74"/>
      <c r="X50" s="74"/>
      <c r="Y50" s="74"/>
      <c r="Z50" s="74"/>
    </row>
    <row r="51" spans="1:81" x14ac:dyDescent="0.2">
      <c r="A51" s="128">
        <v>11042</v>
      </c>
      <c r="B51" s="50" t="s">
        <v>221</v>
      </c>
      <c r="C51" s="58">
        <v>2957</v>
      </c>
      <c r="D51" s="58">
        <v>3185</v>
      </c>
      <c r="E51" s="59"/>
      <c r="F51" s="58">
        <v>1743</v>
      </c>
      <c r="G51" s="58">
        <v>2521</v>
      </c>
      <c r="H51" s="58">
        <v>2415</v>
      </c>
      <c r="I51" s="58">
        <v>2861</v>
      </c>
      <c r="J51" s="58">
        <v>2100</v>
      </c>
      <c r="K51" s="58">
        <v>2291</v>
      </c>
      <c r="L51" s="60">
        <v>9.0952380952380878</v>
      </c>
      <c r="M51" s="60">
        <v>-28.069073783359499</v>
      </c>
      <c r="N51" s="60">
        <v>7.7105174163003056</v>
      </c>
      <c r="O51" s="26"/>
      <c r="Q51" s="121"/>
      <c r="R51" s="143"/>
      <c r="S51" s="121"/>
      <c r="T51" s="123"/>
      <c r="U51" s="121"/>
      <c r="V51" s="112"/>
      <c r="W51" s="74"/>
      <c r="X51" s="74"/>
      <c r="Y51" s="74"/>
      <c r="Z51" s="74"/>
    </row>
    <row r="52" spans="1:81" x14ac:dyDescent="0.2">
      <c r="A52" s="128">
        <v>11043</v>
      </c>
      <c r="B52" s="50" t="s">
        <v>222</v>
      </c>
      <c r="C52" s="58">
        <v>5087</v>
      </c>
      <c r="D52" s="58">
        <v>6261</v>
      </c>
      <c r="E52" s="59"/>
      <c r="F52" s="58">
        <v>7972</v>
      </c>
      <c r="G52" s="58">
        <v>7948</v>
      </c>
      <c r="H52" s="58">
        <v>8855</v>
      </c>
      <c r="I52" s="58">
        <v>8712</v>
      </c>
      <c r="J52" s="58">
        <v>7266</v>
      </c>
      <c r="K52" s="58">
        <v>6220</v>
      </c>
      <c r="L52" s="60">
        <v>-14.395816129920178</v>
      </c>
      <c r="M52" s="60">
        <v>-0.65484746845552877</v>
      </c>
      <c r="N52" s="60">
        <v>23.078435227049326</v>
      </c>
      <c r="O52" s="26"/>
      <c r="Q52" s="121"/>
      <c r="R52" s="143"/>
      <c r="S52" s="121"/>
      <c r="T52" s="123"/>
      <c r="U52" s="121"/>
      <c r="V52" s="112"/>
      <c r="W52" s="74"/>
      <c r="X52" s="74"/>
      <c r="Y52" s="74"/>
      <c r="Z52" s="74"/>
    </row>
    <row r="53" spans="1:81" x14ac:dyDescent="0.2">
      <c r="A53" s="128">
        <v>11044</v>
      </c>
      <c r="B53" s="50" t="s">
        <v>223</v>
      </c>
      <c r="C53" s="58">
        <v>1572</v>
      </c>
      <c r="D53" s="58">
        <v>2177</v>
      </c>
      <c r="E53" s="59"/>
      <c r="F53" s="58">
        <v>5458</v>
      </c>
      <c r="G53" s="58">
        <v>5781</v>
      </c>
      <c r="H53" s="58">
        <v>6516</v>
      </c>
      <c r="I53" s="58">
        <v>5430</v>
      </c>
      <c r="J53" s="58">
        <v>2427</v>
      </c>
      <c r="K53" s="58">
        <v>1815</v>
      </c>
      <c r="L53" s="60">
        <v>-25.21631644004944</v>
      </c>
      <c r="M53" s="60">
        <v>-16.628387689480945</v>
      </c>
      <c r="N53" s="60">
        <v>38.486005089058523</v>
      </c>
      <c r="O53" s="26"/>
      <c r="Q53" s="121"/>
      <c r="R53" s="143"/>
      <c r="S53" s="121"/>
      <c r="T53" s="123"/>
      <c r="U53" s="121"/>
      <c r="V53" s="112"/>
      <c r="W53" s="74"/>
      <c r="X53" s="74"/>
      <c r="Y53" s="74"/>
      <c r="Z53" s="74"/>
    </row>
    <row r="54" spans="1:81" x14ac:dyDescent="0.2">
      <c r="A54" s="128">
        <v>11045</v>
      </c>
      <c r="B54" s="50" t="s">
        <v>104</v>
      </c>
      <c r="C54" s="58">
        <v>1555</v>
      </c>
      <c r="D54" s="58">
        <v>2642</v>
      </c>
      <c r="E54" s="59"/>
      <c r="F54" s="58">
        <v>3479</v>
      </c>
      <c r="G54" s="58">
        <v>3802</v>
      </c>
      <c r="H54" s="58">
        <v>2585</v>
      </c>
      <c r="I54" s="58">
        <v>3479</v>
      </c>
      <c r="J54" s="58">
        <v>4097</v>
      </c>
      <c r="K54" s="58">
        <v>3181</v>
      </c>
      <c r="L54" s="60">
        <v>-22.357822797168652</v>
      </c>
      <c r="M54" s="60">
        <v>20.401211203633608</v>
      </c>
      <c r="N54" s="60">
        <v>69.903536977491967</v>
      </c>
      <c r="O54" s="26"/>
      <c r="Q54" s="121"/>
      <c r="R54" s="143"/>
      <c r="S54" s="121"/>
      <c r="T54" s="123"/>
      <c r="U54" s="121"/>
      <c r="V54" s="112"/>
      <c r="W54" s="74"/>
      <c r="X54" s="74"/>
      <c r="Y54" s="74"/>
      <c r="Z54" s="74"/>
    </row>
    <row r="55" spans="1:81" x14ac:dyDescent="0.2">
      <c r="A55" s="128">
        <v>11046</v>
      </c>
      <c r="B55" s="50" t="s">
        <v>103</v>
      </c>
      <c r="C55" s="58">
        <v>1013</v>
      </c>
      <c r="D55" s="58">
        <v>1717</v>
      </c>
      <c r="E55" s="59"/>
      <c r="F55" s="58">
        <v>2800</v>
      </c>
      <c r="G55" s="58">
        <v>3100</v>
      </c>
      <c r="H55" s="58">
        <v>1714</v>
      </c>
      <c r="I55" s="58">
        <v>2611</v>
      </c>
      <c r="J55" s="58">
        <v>2901</v>
      </c>
      <c r="K55" s="58">
        <v>2207</v>
      </c>
      <c r="L55" s="60">
        <v>-23.922785246466731</v>
      </c>
      <c r="M55" s="60">
        <v>28.538147932440296</v>
      </c>
      <c r="N55" s="60">
        <v>69.496544916090841</v>
      </c>
      <c r="O55" s="26"/>
      <c r="Q55" s="121"/>
      <c r="R55" s="143"/>
      <c r="S55" s="121"/>
      <c r="T55" s="123"/>
      <c r="U55" s="121"/>
      <c r="V55" s="112"/>
      <c r="W55" s="74"/>
      <c r="X55" s="74"/>
      <c r="Y55" s="74"/>
      <c r="Z55" s="74"/>
    </row>
    <row r="56" spans="1:81" x14ac:dyDescent="0.2">
      <c r="A56" s="128">
        <v>11047</v>
      </c>
      <c r="B56" s="50" t="s">
        <v>105</v>
      </c>
      <c r="C56" s="58" t="s">
        <v>416</v>
      </c>
      <c r="D56" s="58" t="s">
        <v>416</v>
      </c>
      <c r="E56" s="59"/>
      <c r="F56" s="58" t="s">
        <v>416</v>
      </c>
      <c r="G56" s="58" t="s">
        <v>416</v>
      </c>
      <c r="H56" s="58" t="s">
        <v>416</v>
      </c>
      <c r="I56" s="58" t="s">
        <v>416</v>
      </c>
      <c r="J56" s="58" t="s">
        <v>416</v>
      </c>
      <c r="K56" s="58" t="s">
        <v>416</v>
      </c>
      <c r="L56" s="60" t="s">
        <v>416</v>
      </c>
      <c r="M56" s="60" t="s">
        <v>401</v>
      </c>
      <c r="N56" s="60" t="s">
        <v>401</v>
      </c>
      <c r="O56" s="26"/>
      <c r="Q56" s="121"/>
      <c r="R56" s="143"/>
      <c r="S56" s="121"/>
      <c r="T56" s="121"/>
      <c r="U56" s="121"/>
      <c r="V56" s="112"/>
      <c r="W56" s="74"/>
      <c r="X56" s="74"/>
      <c r="Y56" s="74"/>
      <c r="Z56" s="74"/>
    </row>
    <row r="57" spans="1:81" x14ac:dyDescent="0.2">
      <c r="A57" s="128">
        <v>11048</v>
      </c>
      <c r="B57" s="50" t="s">
        <v>224</v>
      </c>
      <c r="C57" s="58">
        <v>2511</v>
      </c>
      <c r="D57" s="58">
        <v>2844</v>
      </c>
      <c r="E57" s="59"/>
      <c r="F57" s="58">
        <v>2130</v>
      </c>
      <c r="G57" s="58">
        <v>3249</v>
      </c>
      <c r="H57" s="58">
        <v>5033</v>
      </c>
      <c r="I57" s="58">
        <v>5206</v>
      </c>
      <c r="J57" s="58">
        <v>6097</v>
      </c>
      <c r="K57" s="58">
        <v>3863</v>
      </c>
      <c r="L57" s="60">
        <v>-36.640970969329182</v>
      </c>
      <c r="M57" s="60">
        <v>35.829817158931064</v>
      </c>
      <c r="N57" s="60">
        <v>13.261648745519722</v>
      </c>
      <c r="O57" s="26"/>
      <c r="Q57" s="121"/>
      <c r="R57" s="143"/>
      <c r="S57" s="121"/>
      <c r="T57" s="121"/>
      <c r="U57" s="121"/>
      <c r="V57" s="112"/>
      <c r="W57" s="74"/>
      <c r="X57" s="74"/>
      <c r="Y57" s="74"/>
      <c r="Z57" s="74"/>
    </row>
    <row r="58" spans="1:81" x14ac:dyDescent="0.2">
      <c r="A58" s="128">
        <v>11049</v>
      </c>
      <c r="B58" s="50" t="s">
        <v>225</v>
      </c>
      <c r="C58" s="58">
        <v>3064</v>
      </c>
      <c r="D58" s="58">
        <v>3037</v>
      </c>
      <c r="E58" s="59"/>
      <c r="F58" s="58">
        <v>1795</v>
      </c>
      <c r="G58" s="58">
        <v>1552</v>
      </c>
      <c r="H58" s="58">
        <v>2936</v>
      </c>
      <c r="I58" s="58">
        <v>2367</v>
      </c>
      <c r="J58" s="58">
        <v>2698</v>
      </c>
      <c r="K58" s="58">
        <v>3340</v>
      </c>
      <c r="L58" s="60">
        <v>23.795404002965157</v>
      </c>
      <c r="M58" s="60">
        <v>9.9769509384260715</v>
      </c>
      <c r="N58" s="60">
        <v>-0.88120104438642954</v>
      </c>
      <c r="O58" s="26"/>
      <c r="Q58" s="121"/>
      <c r="R58" s="143"/>
      <c r="S58" s="121"/>
      <c r="T58" s="121"/>
      <c r="U58" s="121"/>
      <c r="V58" s="112"/>
      <c r="W58" s="74"/>
      <c r="X58" s="74"/>
      <c r="Y58" s="74"/>
      <c r="Z58" s="74"/>
    </row>
    <row r="59" spans="1:81" x14ac:dyDescent="0.2">
      <c r="A59" s="128">
        <v>11051</v>
      </c>
      <c r="B59" s="50" t="s">
        <v>198</v>
      </c>
      <c r="C59" s="58">
        <v>12682</v>
      </c>
      <c r="D59" s="58">
        <v>15531</v>
      </c>
      <c r="E59" s="59"/>
      <c r="F59" s="58">
        <v>15762</v>
      </c>
      <c r="G59" s="58">
        <v>15980</v>
      </c>
      <c r="H59" s="58">
        <v>15197</v>
      </c>
      <c r="I59" s="58">
        <v>16132</v>
      </c>
      <c r="J59" s="58">
        <v>19056</v>
      </c>
      <c r="K59" s="58">
        <v>18471</v>
      </c>
      <c r="L59" s="60">
        <v>-3.0698992443325039</v>
      </c>
      <c r="M59" s="60">
        <v>18.9298821711416</v>
      </c>
      <c r="N59" s="60">
        <v>22.464910897334804</v>
      </c>
      <c r="O59" s="26"/>
      <c r="Q59" s="121"/>
      <c r="R59" s="143"/>
      <c r="S59" s="121"/>
      <c r="T59" s="121"/>
      <c r="U59" s="121"/>
      <c r="V59" s="112"/>
      <c r="W59" s="74"/>
      <c r="X59" s="74"/>
      <c r="Y59" s="74"/>
      <c r="Z59" s="74"/>
    </row>
    <row r="60" spans="1:81" x14ac:dyDescent="0.2">
      <c r="A60" s="128">
        <v>11052</v>
      </c>
      <c r="B60" s="50" t="s">
        <v>199</v>
      </c>
      <c r="C60" s="58">
        <v>4419</v>
      </c>
      <c r="D60" s="58">
        <v>4039</v>
      </c>
      <c r="E60" s="59"/>
      <c r="F60" s="58">
        <v>4393</v>
      </c>
      <c r="G60" s="58">
        <v>4164</v>
      </c>
      <c r="H60" s="58">
        <v>4320</v>
      </c>
      <c r="I60" s="58">
        <v>6461</v>
      </c>
      <c r="J60" s="58">
        <v>5336</v>
      </c>
      <c r="K60" s="58">
        <v>5176</v>
      </c>
      <c r="L60" s="60">
        <v>-2.9985007496251939</v>
      </c>
      <c r="M60" s="60">
        <v>28.150532309977734</v>
      </c>
      <c r="N60" s="60">
        <v>-8.5992305951572661</v>
      </c>
      <c r="O60" s="26"/>
      <c r="Q60" s="121"/>
      <c r="R60" s="143"/>
      <c r="S60" s="121"/>
      <c r="T60" s="121"/>
      <c r="U60" s="121"/>
      <c r="V60" s="112"/>
      <c r="W60" s="74"/>
      <c r="X60" s="74"/>
      <c r="Y60" s="74"/>
      <c r="Z60" s="74"/>
    </row>
    <row r="61" spans="1:81" x14ac:dyDescent="0.2">
      <c r="A61" s="128">
        <v>11053</v>
      </c>
      <c r="B61" s="50" t="s">
        <v>200</v>
      </c>
      <c r="C61" s="58">
        <v>6538</v>
      </c>
      <c r="D61" s="58">
        <v>6303</v>
      </c>
      <c r="E61" s="59"/>
      <c r="F61" s="58">
        <v>7866</v>
      </c>
      <c r="G61" s="58">
        <v>7653</v>
      </c>
      <c r="H61" s="58">
        <v>9285</v>
      </c>
      <c r="I61" s="58">
        <v>7160</v>
      </c>
      <c r="J61" s="58">
        <v>7006</v>
      </c>
      <c r="K61" s="58">
        <v>7740</v>
      </c>
      <c r="L61" s="60">
        <v>10.476734227804727</v>
      </c>
      <c r="M61" s="60">
        <v>22.798667301285107</v>
      </c>
      <c r="N61" s="60">
        <v>-3.5943713673906359</v>
      </c>
      <c r="O61" s="26"/>
      <c r="Q61" s="121"/>
      <c r="R61" s="143"/>
      <c r="S61" s="121"/>
      <c r="T61" s="121"/>
      <c r="U61" s="121"/>
      <c r="V61" s="112"/>
      <c r="W61" s="74"/>
      <c r="X61" s="74"/>
      <c r="Y61" s="74"/>
      <c r="Z61" s="74"/>
    </row>
    <row r="62" spans="1:81" x14ac:dyDescent="0.2">
      <c r="A62" s="128">
        <v>11054</v>
      </c>
      <c r="B62" s="50" t="s">
        <v>226</v>
      </c>
      <c r="C62" s="58">
        <v>7604</v>
      </c>
      <c r="D62" s="58">
        <v>8150</v>
      </c>
      <c r="E62" s="59"/>
      <c r="F62" s="58">
        <v>8770</v>
      </c>
      <c r="G62" s="58">
        <v>9074</v>
      </c>
      <c r="H62" s="58">
        <v>11338</v>
      </c>
      <c r="I62" s="58">
        <v>8884</v>
      </c>
      <c r="J62" s="58">
        <v>9636</v>
      </c>
      <c r="K62" s="58">
        <v>9129</v>
      </c>
      <c r="L62" s="60">
        <v>-5.2615193026151985</v>
      </c>
      <c r="M62" s="60">
        <v>12.012269938650306</v>
      </c>
      <c r="N62" s="60">
        <v>7.1804313519200349</v>
      </c>
      <c r="O62" s="26"/>
      <c r="Q62" s="121"/>
      <c r="R62" s="143"/>
    </row>
    <row r="63" spans="1:81" x14ac:dyDescent="0.2">
      <c r="A63" s="125"/>
      <c r="B63" s="126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81" x14ac:dyDescent="0.2">
      <c r="A64" s="20"/>
      <c r="B64" s="97" t="s">
        <v>355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71" x14ac:dyDescent="0.2">
      <c r="A65" s="20"/>
      <c r="B65" s="97" t="s">
        <v>366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7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7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7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7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71" s="20" customFormat="1" x14ac:dyDescent="0.2"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</row>
    <row r="71" spans="1:71" s="20" customFormat="1" x14ac:dyDescent="0.2"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</row>
    <row r="72" spans="1:71" s="20" customFormat="1" x14ac:dyDescent="0.2"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</row>
    <row r="73" spans="1:71" s="20" customFormat="1" x14ac:dyDescent="0.2"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</row>
    <row r="74" spans="1:71" s="20" customFormat="1" x14ac:dyDescent="0.2"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</row>
    <row r="75" spans="1:71" s="20" customFormat="1" x14ac:dyDescent="0.2"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</row>
    <row r="76" spans="1:71" s="20" customFormat="1" x14ac:dyDescent="0.2"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</row>
    <row r="77" spans="1:71" s="20" customFormat="1" x14ac:dyDescent="0.2"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</row>
    <row r="78" spans="1:71" s="20" customFormat="1" x14ac:dyDescent="0.2"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</row>
    <row r="79" spans="1:71" s="20" customFormat="1" x14ac:dyDescent="0.2"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</row>
    <row r="80" spans="1:71" s="20" customFormat="1" x14ac:dyDescent="0.2"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</row>
    <row r="81" spans="22:71" s="20" customFormat="1" x14ac:dyDescent="0.2"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</row>
    <row r="82" spans="22:71" s="20" customFormat="1" x14ac:dyDescent="0.2"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</row>
    <row r="83" spans="22:71" s="20" customFormat="1" x14ac:dyDescent="0.2"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</row>
    <row r="84" spans="22:71" s="20" customFormat="1" x14ac:dyDescent="0.2"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</row>
    <row r="85" spans="22:71" s="20" customFormat="1" x14ac:dyDescent="0.2"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</row>
    <row r="86" spans="22:71" s="20" customFormat="1" x14ac:dyDescent="0.2"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</row>
    <row r="87" spans="22:71" s="20" customFormat="1" x14ac:dyDescent="0.2"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</row>
    <row r="88" spans="22:71" s="20" customFormat="1" x14ac:dyDescent="0.2"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</row>
    <row r="89" spans="22:71" s="20" customFormat="1" x14ac:dyDescent="0.2"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</row>
    <row r="90" spans="22:71" s="20" customFormat="1" x14ac:dyDescent="0.2"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</row>
    <row r="91" spans="22:71" s="20" customFormat="1" x14ac:dyDescent="0.2"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</row>
    <row r="92" spans="22:71" s="20" customFormat="1" x14ac:dyDescent="0.2"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</row>
    <row r="93" spans="22:71" s="20" customFormat="1" x14ac:dyDescent="0.2"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</row>
    <row r="94" spans="22:71" s="20" customFormat="1" x14ac:dyDescent="0.2"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</row>
    <row r="95" spans="22:71" s="20" customFormat="1" x14ac:dyDescent="0.2"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</row>
    <row r="96" spans="22:71" s="20" customFormat="1" x14ac:dyDescent="0.2"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</row>
    <row r="97" spans="22:71" s="20" customFormat="1" x14ac:dyDescent="0.2"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</row>
    <row r="98" spans="22:71" s="20" customFormat="1" x14ac:dyDescent="0.2"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</row>
    <row r="99" spans="22:71" s="20" customFormat="1" x14ac:dyDescent="0.2"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</row>
    <row r="100" spans="22:71" s="20" customFormat="1" x14ac:dyDescent="0.2"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</row>
    <row r="101" spans="22:71" s="20" customFormat="1" x14ac:dyDescent="0.2"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</row>
    <row r="102" spans="22:71" s="20" customFormat="1" x14ac:dyDescent="0.2"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</row>
    <row r="103" spans="22:71" s="20" customFormat="1" x14ac:dyDescent="0.2"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</row>
    <row r="104" spans="22:71" s="20" customFormat="1" x14ac:dyDescent="0.2"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</row>
    <row r="105" spans="22:71" s="20" customFormat="1" x14ac:dyDescent="0.2"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</row>
    <row r="106" spans="22:71" s="20" customFormat="1" x14ac:dyDescent="0.2"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</row>
    <row r="107" spans="22:71" s="20" customFormat="1" x14ac:dyDescent="0.2"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</row>
    <row r="108" spans="22:71" s="20" customFormat="1" x14ac:dyDescent="0.2"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</row>
    <row r="109" spans="22:71" s="20" customFormat="1" x14ac:dyDescent="0.2"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</row>
    <row r="110" spans="22:71" s="20" customFormat="1" x14ac:dyDescent="0.2"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</row>
    <row r="111" spans="22:71" s="20" customFormat="1" x14ac:dyDescent="0.2"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</row>
    <row r="112" spans="22:71" s="20" customFormat="1" x14ac:dyDescent="0.2"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</row>
    <row r="113" spans="22:71" s="20" customFormat="1" x14ac:dyDescent="0.2"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</row>
    <row r="114" spans="22:71" s="20" customFormat="1" x14ac:dyDescent="0.2"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</row>
    <row r="115" spans="22:71" s="20" customFormat="1" x14ac:dyDescent="0.2"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</row>
    <row r="116" spans="22:71" s="20" customFormat="1" x14ac:dyDescent="0.2"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</row>
    <row r="117" spans="22:71" s="20" customFormat="1" x14ac:dyDescent="0.2"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</row>
    <row r="118" spans="22:71" s="20" customFormat="1" x14ac:dyDescent="0.2"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</row>
    <row r="119" spans="22:71" s="20" customFormat="1" x14ac:dyDescent="0.2"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</row>
    <row r="120" spans="22:71" s="20" customFormat="1" x14ac:dyDescent="0.2"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</row>
    <row r="121" spans="22:71" s="20" customFormat="1" x14ac:dyDescent="0.2"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</row>
    <row r="122" spans="22:71" s="20" customFormat="1" x14ac:dyDescent="0.2"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</row>
    <row r="123" spans="22:71" s="20" customFormat="1" x14ac:dyDescent="0.2"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</row>
    <row r="124" spans="22:71" s="20" customFormat="1" x14ac:dyDescent="0.2"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</row>
    <row r="125" spans="22:71" s="20" customFormat="1" x14ac:dyDescent="0.2"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</row>
    <row r="126" spans="22:71" s="20" customFormat="1" x14ac:dyDescent="0.2"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</row>
    <row r="127" spans="22:71" s="20" customFormat="1" x14ac:dyDescent="0.2"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</row>
    <row r="128" spans="22:71" s="20" customFormat="1" x14ac:dyDescent="0.2"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</row>
    <row r="129" spans="22:71" s="20" customFormat="1" x14ac:dyDescent="0.2"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</row>
    <row r="130" spans="22:71" s="20" customFormat="1" x14ac:dyDescent="0.2"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</row>
    <row r="131" spans="22:71" s="20" customFormat="1" x14ac:dyDescent="0.2"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</row>
    <row r="132" spans="22:71" s="20" customFormat="1" x14ac:dyDescent="0.2"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</row>
    <row r="133" spans="22:71" s="20" customFormat="1" x14ac:dyDescent="0.2"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</row>
    <row r="134" spans="22:71" s="20" customFormat="1" x14ac:dyDescent="0.2"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</row>
    <row r="135" spans="22:71" s="20" customFormat="1" x14ac:dyDescent="0.2"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</row>
    <row r="136" spans="22:71" s="20" customFormat="1" x14ac:dyDescent="0.2"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</row>
    <row r="137" spans="22:71" s="20" customFormat="1" x14ac:dyDescent="0.2"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</row>
    <row r="138" spans="22:71" s="20" customFormat="1" x14ac:dyDescent="0.2"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</row>
    <row r="139" spans="22:71" s="20" customFormat="1" x14ac:dyDescent="0.2"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</row>
    <row r="140" spans="22:71" s="20" customFormat="1" x14ac:dyDescent="0.2"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</row>
    <row r="141" spans="22:71" s="20" customFormat="1" x14ac:dyDescent="0.2"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</row>
    <row r="142" spans="22:71" s="20" customFormat="1" x14ac:dyDescent="0.2"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</row>
    <row r="143" spans="22:71" s="20" customFormat="1" x14ac:dyDescent="0.2"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</row>
    <row r="144" spans="22:71" s="20" customFormat="1" x14ac:dyDescent="0.2"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</row>
    <row r="145" spans="22:71" s="20" customFormat="1" x14ac:dyDescent="0.2"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</row>
    <row r="146" spans="22:71" s="20" customFormat="1" x14ac:dyDescent="0.2"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</row>
    <row r="147" spans="22:71" s="20" customFormat="1" x14ac:dyDescent="0.2"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</row>
    <row r="148" spans="22:71" s="20" customFormat="1" x14ac:dyDescent="0.2"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</row>
    <row r="149" spans="22:71" s="20" customFormat="1" x14ac:dyDescent="0.2"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</row>
    <row r="150" spans="22:71" s="20" customFormat="1" x14ac:dyDescent="0.2"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</row>
    <row r="151" spans="22:71" s="20" customFormat="1" x14ac:dyDescent="0.2"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</row>
    <row r="152" spans="22:71" s="20" customFormat="1" x14ac:dyDescent="0.2"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</row>
    <row r="153" spans="22:71" s="20" customFormat="1" x14ac:dyDescent="0.2"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</row>
    <row r="154" spans="22:71" s="20" customFormat="1" x14ac:dyDescent="0.2"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</row>
    <row r="155" spans="22:71" s="20" customFormat="1" x14ac:dyDescent="0.2"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</row>
    <row r="156" spans="22:71" s="20" customFormat="1" x14ac:dyDescent="0.2"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</row>
    <row r="157" spans="22:71" s="20" customFormat="1" x14ac:dyDescent="0.2"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</row>
    <row r="158" spans="22:71" s="20" customFormat="1" x14ac:dyDescent="0.2"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</row>
    <row r="159" spans="22:71" s="20" customFormat="1" x14ac:dyDescent="0.2"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</row>
    <row r="160" spans="22:71" s="20" customFormat="1" x14ac:dyDescent="0.2"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</row>
    <row r="161" spans="22:71" s="20" customFormat="1" x14ac:dyDescent="0.2"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</row>
    <row r="162" spans="22:71" s="20" customFormat="1" x14ac:dyDescent="0.2"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</row>
    <row r="163" spans="22:71" s="20" customFormat="1" x14ac:dyDescent="0.2"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</row>
    <row r="164" spans="22:71" s="20" customFormat="1" x14ac:dyDescent="0.2"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</row>
    <row r="165" spans="22:71" s="20" customFormat="1" x14ac:dyDescent="0.2"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</row>
    <row r="166" spans="22:71" s="20" customFormat="1" x14ac:dyDescent="0.2"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</row>
    <row r="167" spans="22:71" s="20" customFormat="1" x14ac:dyDescent="0.2"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</row>
    <row r="168" spans="22:71" s="20" customFormat="1" x14ac:dyDescent="0.2"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</row>
    <row r="169" spans="22:71" s="20" customFormat="1" x14ac:dyDescent="0.2"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</row>
    <row r="170" spans="22:71" s="20" customFormat="1" x14ac:dyDescent="0.2"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</row>
    <row r="171" spans="22:71" s="20" customFormat="1" x14ac:dyDescent="0.2"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</row>
    <row r="172" spans="22:71" s="20" customFormat="1" x14ac:dyDescent="0.2"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</row>
    <row r="173" spans="22:71" s="20" customFormat="1" x14ac:dyDescent="0.2"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</row>
    <row r="174" spans="22:71" s="20" customFormat="1" x14ac:dyDescent="0.2"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</row>
    <row r="175" spans="22:71" s="20" customFormat="1" x14ac:dyDescent="0.2"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</row>
    <row r="176" spans="22:71" s="20" customFormat="1" x14ac:dyDescent="0.2"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22:71" s="20" customFormat="1" x14ac:dyDescent="0.2"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</row>
    <row r="178" spans="22:71" s="20" customFormat="1" x14ac:dyDescent="0.2"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</row>
    <row r="179" spans="22:71" s="20" customFormat="1" x14ac:dyDescent="0.2"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</row>
    <row r="180" spans="22:71" s="20" customFormat="1" x14ac:dyDescent="0.2"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</row>
    <row r="181" spans="22:71" s="20" customFormat="1" x14ac:dyDescent="0.2"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</row>
    <row r="182" spans="22:71" s="20" customFormat="1" x14ac:dyDescent="0.2"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</row>
    <row r="183" spans="22:71" s="20" customFormat="1" x14ac:dyDescent="0.2"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</row>
    <row r="184" spans="22:71" s="20" customFormat="1" x14ac:dyDescent="0.2"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</row>
    <row r="185" spans="22:71" s="20" customFormat="1" x14ac:dyDescent="0.2"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</row>
    <row r="186" spans="22:71" s="20" customFormat="1" x14ac:dyDescent="0.2"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</row>
    <row r="187" spans="22:71" s="20" customFormat="1" x14ac:dyDescent="0.2"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</row>
    <row r="188" spans="22:71" s="20" customFormat="1" x14ac:dyDescent="0.2"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</row>
    <row r="189" spans="22:71" s="20" customFormat="1" x14ac:dyDescent="0.2"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</row>
    <row r="190" spans="22:71" s="20" customFormat="1" x14ac:dyDescent="0.2"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</row>
    <row r="191" spans="22:71" s="20" customFormat="1" x14ac:dyDescent="0.2"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</row>
    <row r="192" spans="22:71" s="20" customFormat="1" x14ac:dyDescent="0.2"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</row>
    <row r="193" spans="1:71" s="20" customFormat="1" x14ac:dyDescent="0.2"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</row>
    <row r="194" spans="1:71" s="20" customFormat="1" x14ac:dyDescent="0.2">
      <c r="A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</row>
    <row r="195" spans="1:71" s="20" customForma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</row>
  </sheetData>
  <mergeCells count="7">
    <mergeCell ref="C9:N9"/>
    <mergeCell ref="N12:N13"/>
    <mergeCell ref="L12:L13"/>
    <mergeCell ref="M12:M13"/>
    <mergeCell ref="C10:N10"/>
    <mergeCell ref="G12:H12"/>
    <mergeCell ref="I12:K1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CM187"/>
  <sheetViews>
    <sheetView topLeftCell="A8" zoomScaleNormal="100" workbookViewId="0">
      <selection activeCell="L17" sqref="L17"/>
    </sheetView>
  </sheetViews>
  <sheetFormatPr baseColWidth="10" defaultColWidth="11.5703125" defaultRowHeight="12.75" x14ac:dyDescent="0.2"/>
  <cols>
    <col min="1" max="1" width="2.7109375" style="21" customWidth="1"/>
    <col min="2" max="2" width="26.5703125" style="21" customWidth="1"/>
    <col min="3" max="4" width="11" style="21" customWidth="1"/>
    <col min="5" max="5" width="2.28515625" style="21" customWidth="1"/>
    <col min="6" max="6" width="11" style="21" customWidth="1"/>
    <col min="7" max="7" width="10.85546875" style="21" customWidth="1"/>
    <col min="8" max="8" width="11" style="21" customWidth="1"/>
    <col min="9" max="9" width="12" style="21" customWidth="1"/>
    <col min="10" max="10" width="12.42578125" style="21" customWidth="1"/>
    <col min="11" max="11" width="11.5703125" style="21" customWidth="1"/>
    <col min="12" max="12" width="10.28515625" style="21" customWidth="1"/>
    <col min="13" max="13" width="10.7109375" style="21" customWidth="1"/>
    <col min="14" max="14" width="10.42578125" style="21" customWidth="1"/>
    <col min="15" max="15" width="1.7109375" style="21" customWidth="1"/>
    <col min="16" max="91" width="11.5703125" style="20"/>
    <col min="92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22"/>
    </row>
    <row r="9" spans="1:26" ht="15" customHeight="1" x14ac:dyDescent="0.2">
      <c r="B9" s="133"/>
      <c r="C9" s="206" t="s">
        <v>359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134"/>
      <c r="R9" s="121"/>
      <c r="S9" s="121"/>
    </row>
    <row r="10" spans="1:26" x14ac:dyDescent="0.2">
      <c r="A10" s="20"/>
      <c r="B10" s="20"/>
      <c r="C10" s="207" t="s">
        <v>413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6"/>
      <c r="R10" s="121"/>
      <c r="S10" s="121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21"/>
      <c r="S11" s="121"/>
    </row>
    <row r="12" spans="1:26" ht="19.149999999999999" customHeight="1" x14ac:dyDescent="0.2">
      <c r="A12" s="20"/>
      <c r="B12" s="27"/>
      <c r="C12" s="54">
        <v>2022</v>
      </c>
      <c r="D12" s="30">
        <v>2023</v>
      </c>
      <c r="E12" s="9"/>
      <c r="F12" s="179">
        <v>2023</v>
      </c>
      <c r="G12" s="218">
        <v>2023</v>
      </c>
      <c r="H12" s="218"/>
      <c r="I12" s="218">
        <v>2024</v>
      </c>
      <c r="J12" s="218"/>
      <c r="K12" s="218"/>
      <c r="L12" s="208" t="s">
        <v>23</v>
      </c>
      <c r="M12" s="217" t="s">
        <v>414</v>
      </c>
      <c r="N12" s="217" t="s">
        <v>415</v>
      </c>
      <c r="O12" s="26"/>
      <c r="R12" s="121"/>
      <c r="S12" s="121"/>
    </row>
    <row r="13" spans="1:26" x14ac:dyDescent="0.2">
      <c r="A13" s="20"/>
      <c r="B13" s="31"/>
      <c r="C13" s="177" t="s">
        <v>56</v>
      </c>
      <c r="D13" s="177" t="s">
        <v>56</v>
      </c>
      <c r="E13" s="29"/>
      <c r="F13" s="177" t="s">
        <v>63</v>
      </c>
      <c r="G13" s="177" t="s">
        <v>64</v>
      </c>
      <c r="H13" s="177" t="s">
        <v>53</v>
      </c>
      <c r="I13" s="177" t="s">
        <v>54</v>
      </c>
      <c r="J13" s="177" t="s">
        <v>55</v>
      </c>
      <c r="K13" s="177" t="s">
        <v>56</v>
      </c>
      <c r="L13" s="208"/>
      <c r="M13" s="217"/>
      <c r="N13" s="217"/>
      <c r="O13" s="26"/>
      <c r="R13" s="121"/>
      <c r="S13" s="121"/>
    </row>
    <row r="14" spans="1:26" x14ac:dyDescent="0.2">
      <c r="A14" s="55" t="s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6"/>
      <c r="R14" s="121"/>
      <c r="S14" s="121"/>
    </row>
    <row r="15" spans="1:26" x14ac:dyDescent="0.2">
      <c r="A15" s="128">
        <v>31001</v>
      </c>
      <c r="B15" s="57" t="s">
        <v>106</v>
      </c>
      <c r="C15" s="58">
        <v>725</v>
      </c>
      <c r="D15" s="58">
        <v>992</v>
      </c>
      <c r="E15" s="59"/>
      <c r="F15" s="58">
        <v>516</v>
      </c>
      <c r="G15" s="58">
        <v>744</v>
      </c>
      <c r="H15" s="58">
        <v>906</v>
      </c>
      <c r="I15" s="58">
        <v>666</v>
      </c>
      <c r="J15" s="58">
        <v>548</v>
      </c>
      <c r="K15" s="58">
        <v>449</v>
      </c>
      <c r="L15" s="60">
        <v>-18.065693430656935</v>
      </c>
      <c r="M15" s="60">
        <v>-54.737903225806448</v>
      </c>
      <c r="N15" s="60">
        <v>36.827586206896548</v>
      </c>
      <c r="O15" s="26"/>
      <c r="Q15" s="114"/>
      <c r="R15" s="121"/>
      <c r="S15" s="121"/>
      <c r="T15" s="114"/>
      <c r="U15" s="114"/>
      <c r="V15" s="123"/>
      <c r="W15" s="123"/>
      <c r="X15" s="123"/>
      <c r="Y15" s="123"/>
      <c r="Z15" s="123"/>
    </row>
    <row r="16" spans="1:26" x14ac:dyDescent="0.2">
      <c r="A16" s="128">
        <v>31002</v>
      </c>
      <c r="B16" s="57" t="s">
        <v>107</v>
      </c>
      <c r="C16" s="58">
        <v>1196</v>
      </c>
      <c r="D16" s="58">
        <v>1327</v>
      </c>
      <c r="E16" s="59"/>
      <c r="F16" s="58">
        <v>2384</v>
      </c>
      <c r="G16" s="58">
        <v>2229</v>
      </c>
      <c r="H16" s="58">
        <v>2130</v>
      </c>
      <c r="I16" s="58">
        <v>1671</v>
      </c>
      <c r="J16" s="58">
        <v>1521</v>
      </c>
      <c r="K16" s="58">
        <v>1578</v>
      </c>
      <c r="L16" s="60">
        <v>3.7475345167652829</v>
      </c>
      <c r="M16" s="60">
        <v>18.91484551620195</v>
      </c>
      <c r="N16" s="60">
        <v>10.953177257525093</v>
      </c>
      <c r="O16" s="26"/>
      <c r="Q16" s="114"/>
      <c r="R16" s="121"/>
      <c r="S16" s="121"/>
      <c r="T16" s="114"/>
      <c r="U16" s="114"/>
      <c r="V16" s="123"/>
      <c r="W16" s="123"/>
      <c r="X16" s="123"/>
      <c r="Y16" s="123"/>
      <c r="Z16" s="123"/>
    </row>
    <row r="17" spans="1:26" x14ac:dyDescent="0.2">
      <c r="A17" s="128">
        <v>31003</v>
      </c>
      <c r="B17" s="57" t="s">
        <v>227</v>
      </c>
      <c r="C17" s="58">
        <v>1051</v>
      </c>
      <c r="D17" s="58">
        <v>1307</v>
      </c>
      <c r="E17" s="59"/>
      <c r="F17" s="58">
        <v>1204</v>
      </c>
      <c r="G17" s="58">
        <v>1894</v>
      </c>
      <c r="H17" s="58">
        <v>1038</v>
      </c>
      <c r="I17" s="58">
        <v>2071</v>
      </c>
      <c r="J17" s="58">
        <v>1855</v>
      </c>
      <c r="K17" s="58">
        <v>1268</v>
      </c>
      <c r="L17" s="60">
        <v>-31.644204851752022</v>
      </c>
      <c r="M17" s="60">
        <v>-2.9839326702371882</v>
      </c>
      <c r="N17" s="60">
        <v>24.357754519505235</v>
      </c>
      <c r="O17" s="26"/>
      <c r="Q17" s="114"/>
      <c r="R17" s="121"/>
      <c r="S17" s="121"/>
      <c r="T17" s="114"/>
      <c r="U17" s="114"/>
      <c r="V17" s="123"/>
      <c r="W17" s="123"/>
      <c r="X17" s="123"/>
      <c r="Y17" s="123"/>
      <c r="Z17" s="123"/>
    </row>
    <row r="18" spans="1:26" x14ac:dyDescent="0.2">
      <c r="A18" s="128">
        <v>31004</v>
      </c>
      <c r="B18" s="57" t="s">
        <v>228</v>
      </c>
      <c r="C18" s="58">
        <v>16496</v>
      </c>
      <c r="D18" s="58">
        <v>14462</v>
      </c>
      <c r="E18" s="59"/>
      <c r="F18" s="58">
        <v>9559</v>
      </c>
      <c r="G18" s="58">
        <v>12874</v>
      </c>
      <c r="H18" s="58">
        <v>12805</v>
      </c>
      <c r="I18" s="58">
        <v>14549</v>
      </c>
      <c r="J18" s="58">
        <v>15187</v>
      </c>
      <c r="K18" s="58">
        <v>17377</v>
      </c>
      <c r="L18" s="60">
        <v>14.420227826430509</v>
      </c>
      <c r="M18" s="60">
        <v>20.156271608352917</v>
      </c>
      <c r="N18" s="60">
        <v>-12.330261881668282</v>
      </c>
      <c r="O18" s="61"/>
      <c r="Q18" s="114"/>
      <c r="R18" s="121"/>
      <c r="S18" s="121"/>
      <c r="T18" s="114"/>
      <c r="U18" s="114"/>
      <c r="V18" s="123"/>
      <c r="W18" s="123"/>
      <c r="X18" s="123"/>
      <c r="Y18" s="123"/>
      <c r="Z18" s="123"/>
    </row>
    <row r="19" spans="1:26" x14ac:dyDescent="0.2">
      <c r="A19" s="128">
        <v>31005</v>
      </c>
      <c r="B19" s="57" t="s">
        <v>229</v>
      </c>
      <c r="C19" s="58">
        <v>12590</v>
      </c>
      <c r="D19" s="58">
        <v>6746</v>
      </c>
      <c r="E19" s="59"/>
      <c r="F19" s="58">
        <v>8387</v>
      </c>
      <c r="G19" s="58">
        <v>8668</v>
      </c>
      <c r="H19" s="58">
        <v>6414</v>
      </c>
      <c r="I19" s="58">
        <v>8315</v>
      </c>
      <c r="J19" s="58">
        <v>8729</v>
      </c>
      <c r="K19" s="58">
        <v>9360</v>
      </c>
      <c r="L19" s="60">
        <v>7.2287776377591983</v>
      </c>
      <c r="M19" s="60">
        <v>38.748888230062263</v>
      </c>
      <c r="N19" s="60">
        <v>-46.417791898332005</v>
      </c>
      <c r="O19" s="26"/>
      <c r="Q19" s="114"/>
      <c r="R19" s="114"/>
      <c r="S19" s="114"/>
      <c r="T19" s="114"/>
      <c r="U19" s="114"/>
      <c r="V19" s="123"/>
      <c r="W19" s="123"/>
      <c r="X19" s="123"/>
      <c r="Y19" s="123"/>
      <c r="Z19" s="123"/>
    </row>
    <row r="20" spans="1:26" x14ac:dyDescent="0.2">
      <c r="A20" s="128">
        <v>31006</v>
      </c>
      <c r="B20" s="57" t="s">
        <v>108</v>
      </c>
      <c r="C20" s="58">
        <v>884</v>
      </c>
      <c r="D20" s="58">
        <v>1660</v>
      </c>
      <c r="E20" s="59"/>
      <c r="F20" s="58">
        <v>664</v>
      </c>
      <c r="G20" s="58">
        <v>893</v>
      </c>
      <c r="H20" s="58">
        <v>942</v>
      </c>
      <c r="I20" s="58">
        <v>1398</v>
      </c>
      <c r="J20" s="58">
        <v>645</v>
      </c>
      <c r="K20" s="58">
        <v>449</v>
      </c>
      <c r="L20" s="60">
        <v>-30.38759689922481</v>
      </c>
      <c r="M20" s="60">
        <v>-72.951807228915655</v>
      </c>
      <c r="N20" s="60">
        <v>87.782805429864254</v>
      </c>
      <c r="O20" s="26"/>
      <c r="Q20" s="114"/>
      <c r="R20" s="114"/>
      <c r="S20" s="114"/>
      <c r="T20" s="114"/>
      <c r="U20" s="114"/>
      <c r="V20" s="123"/>
      <c r="W20" s="123"/>
      <c r="X20" s="123"/>
      <c r="Y20" s="123"/>
      <c r="Z20" s="123"/>
    </row>
    <row r="21" spans="1:26" x14ac:dyDescent="0.2">
      <c r="A21" s="128">
        <v>31007</v>
      </c>
      <c r="B21" s="57" t="s">
        <v>230</v>
      </c>
      <c r="C21" s="58">
        <v>6916</v>
      </c>
      <c r="D21" s="58">
        <v>6841</v>
      </c>
      <c r="E21" s="59"/>
      <c r="F21" s="58">
        <v>4076</v>
      </c>
      <c r="G21" s="58">
        <v>5036</v>
      </c>
      <c r="H21" s="58">
        <v>6134</v>
      </c>
      <c r="I21" s="58">
        <v>5538</v>
      </c>
      <c r="J21" s="58">
        <v>4742</v>
      </c>
      <c r="K21" s="58">
        <v>5889</v>
      </c>
      <c r="L21" s="60">
        <v>24.18810628426824</v>
      </c>
      <c r="M21" s="60">
        <v>-13.916094138283874</v>
      </c>
      <c r="N21" s="60">
        <v>-1.0844418739155537</v>
      </c>
      <c r="O21" s="26"/>
      <c r="Q21" s="114"/>
      <c r="R21" s="114"/>
      <c r="S21" s="114"/>
      <c r="T21" s="114"/>
      <c r="U21" s="114"/>
      <c r="V21" s="123"/>
      <c r="W21" s="123"/>
      <c r="X21" s="123"/>
      <c r="Y21" s="123"/>
      <c r="Z21" s="123"/>
    </row>
    <row r="22" spans="1:26" x14ac:dyDescent="0.2">
      <c r="A22" s="128">
        <v>31008</v>
      </c>
      <c r="B22" s="57" t="s">
        <v>231</v>
      </c>
      <c r="C22" s="58">
        <v>6465</v>
      </c>
      <c r="D22" s="58">
        <v>6033</v>
      </c>
      <c r="E22" s="59"/>
      <c r="F22" s="58">
        <v>3495</v>
      </c>
      <c r="G22" s="58">
        <v>4503</v>
      </c>
      <c r="H22" s="58">
        <v>5143</v>
      </c>
      <c r="I22" s="58">
        <v>4248</v>
      </c>
      <c r="J22" s="58">
        <v>4002</v>
      </c>
      <c r="K22" s="58">
        <v>5210</v>
      </c>
      <c r="L22" s="60">
        <v>30.184907546226892</v>
      </c>
      <c r="M22" s="60">
        <v>-13.641637659539196</v>
      </c>
      <c r="N22" s="60">
        <v>-6.6821345707656636</v>
      </c>
      <c r="O22" s="26"/>
      <c r="Q22" s="114"/>
      <c r="R22" s="114"/>
      <c r="S22" s="114"/>
      <c r="T22" s="114"/>
      <c r="U22" s="114"/>
      <c r="V22" s="123"/>
      <c r="W22" s="123"/>
      <c r="X22" s="123"/>
      <c r="Y22" s="123"/>
      <c r="Z22" s="123"/>
    </row>
    <row r="23" spans="1:26" x14ac:dyDescent="0.2">
      <c r="A23" s="128">
        <v>31009</v>
      </c>
      <c r="B23" s="57" t="s">
        <v>158</v>
      </c>
      <c r="C23" s="58">
        <v>1973</v>
      </c>
      <c r="D23" s="58">
        <v>2020</v>
      </c>
      <c r="E23" s="59"/>
      <c r="F23" s="58">
        <v>2786</v>
      </c>
      <c r="G23" s="58">
        <v>2367</v>
      </c>
      <c r="H23" s="58">
        <v>3216</v>
      </c>
      <c r="I23" s="58">
        <v>7103</v>
      </c>
      <c r="J23" s="58">
        <v>6439</v>
      </c>
      <c r="K23" s="58">
        <v>3316</v>
      </c>
      <c r="L23" s="60">
        <v>-48.501320080757878</v>
      </c>
      <c r="M23" s="60">
        <v>64.158415841584144</v>
      </c>
      <c r="N23" s="60">
        <v>2.3821591485048144</v>
      </c>
      <c r="O23" s="26"/>
      <c r="Q23" s="114"/>
      <c r="R23" s="114"/>
      <c r="S23" s="114"/>
      <c r="T23" s="114"/>
      <c r="U23" s="114"/>
      <c r="V23" s="123"/>
      <c r="W23" s="123"/>
      <c r="X23" s="123"/>
      <c r="Y23" s="123"/>
      <c r="Z23" s="123"/>
    </row>
    <row r="24" spans="1:26" x14ac:dyDescent="0.2">
      <c r="A24" s="128">
        <v>31010</v>
      </c>
      <c r="B24" s="57" t="s">
        <v>232</v>
      </c>
      <c r="C24" s="58">
        <v>3905</v>
      </c>
      <c r="D24" s="58">
        <v>5372</v>
      </c>
      <c r="E24" s="59"/>
      <c r="F24" s="58">
        <v>4791</v>
      </c>
      <c r="G24" s="58">
        <v>3150</v>
      </c>
      <c r="H24" s="58">
        <v>4797</v>
      </c>
      <c r="I24" s="58">
        <v>6619</v>
      </c>
      <c r="J24" s="58">
        <v>6709</v>
      </c>
      <c r="K24" s="58">
        <v>6303</v>
      </c>
      <c r="L24" s="60">
        <v>-6.0515725145327215</v>
      </c>
      <c r="M24" s="60">
        <v>17.330603127326881</v>
      </c>
      <c r="N24" s="60">
        <v>37.567221510883478</v>
      </c>
      <c r="O24" s="26"/>
      <c r="Q24" s="114"/>
      <c r="R24" s="114"/>
      <c r="S24" s="114"/>
      <c r="T24" s="114"/>
      <c r="U24" s="114"/>
      <c r="V24" s="123"/>
      <c r="W24" s="123"/>
      <c r="X24" s="123"/>
      <c r="Y24" s="123"/>
      <c r="Z24" s="123"/>
    </row>
    <row r="25" spans="1:26" x14ac:dyDescent="0.2">
      <c r="A25" s="128">
        <v>31011</v>
      </c>
      <c r="B25" s="57" t="s">
        <v>233</v>
      </c>
      <c r="C25" s="58">
        <v>805</v>
      </c>
      <c r="D25" s="58" t="s">
        <v>401</v>
      </c>
      <c r="E25" s="59"/>
      <c r="F25" s="58">
        <v>1779</v>
      </c>
      <c r="G25" s="58">
        <v>937</v>
      </c>
      <c r="H25" s="58" t="s">
        <v>416</v>
      </c>
      <c r="I25" s="58">
        <v>924</v>
      </c>
      <c r="J25" s="58">
        <v>650</v>
      </c>
      <c r="K25" s="58">
        <v>636</v>
      </c>
      <c r="L25" s="60">
        <v>-2.1538461538461506</v>
      </c>
      <c r="M25" s="60" t="s">
        <v>416</v>
      </c>
      <c r="N25" s="60" t="s">
        <v>416</v>
      </c>
      <c r="O25" s="26"/>
      <c r="Q25" s="114"/>
      <c r="R25" s="114"/>
      <c r="S25" s="114"/>
      <c r="T25" s="114"/>
      <c r="U25" s="114"/>
      <c r="V25" s="123"/>
      <c r="W25" s="123"/>
      <c r="X25" s="123"/>
      <c r="Y25" s="123"/>
      <c r="Z25" s="123"/>
    </row>
    <row r="26" spans="1:26" x14ac:dyDescent="0.2">
      <c r="A26" s="128">
        <v>31012</v>
      </c>
      <c r="B26" s="57" t="s">
        <v>110</v>
      </c>
      <c r="C26" s="58">
        <v>536</v>
      </c>
      <c r="D26" s="58">
        <v>830</v>
      </c>
      <c r="E26" s="59"/>
      <c r="F26" s="58">
        <v>809</v>
      </c>
      <c r="G26" s="58">
        <v>436</v>
      </c>
      <c r="H26" s="58">
        <v>631</v>
      </c>
      <c r="I26" s="58">
        <v>971</v>
      </c>
      <c r="J26" s="58">
        <v>729</v>
      </c>
      <c r="K26" s="58">
        <v>932</v>
      </c>
      <c r="L26" s="60">
        <v>27.846364883401932</v>
      </c>
      <c r="M26" s="60">
        <v>12.289156626506026</v>
      </c>
      <c r="N26" s="60">
        <v>54.850746268656714</v>
      </c>
      <c r="O26" s="26"/>
      <c r="Q26" s="114"/>
      <c r="R26" s="114"/>
      <c r="S26" s="114"/>
      <c r="T26" s="114"/>
      <c r="U26" s="114"/>
      <c r="V26" s="123"/>
      <c r="W26" s="123"/>
      <c r="X26" s="123"/>
      <c r="Y26" s="123"/>
      <c r="Z26" s="123"/>
    </row>
    <row r="27" spans="1:26" x14ac:dyDescent="0.2">
      <c r="A27" s="128">
        <v>31013</v>
      </c>
      <c r="B27" s="57" t="s">
        <v>109</v>
      </c>
      <c r="C27" s="58">
        <v>2876</v>
      </c>
      <c r="D27" s="58">
        <v>1544</v>
      </c>
      <c r="E27" s="59"/>
      <c r="F27" s="58">
        <v>1713</v>
      </c>
      <c r="G27" s="58">
        <v>1738</v>
      </c>
      <c r="H27" s="58">
        <v>3889</v>
      </c>
      <c r="I27" s="58">
        <v>1160</v>
      </c>
      <c r="J27" s="58">
        <v>956</v>
      </c>
      <c r="K27" s="58">
        <v>1078</v>
      </c>
      <c r="L27" s="60">
        <v>12.761506276150625</v>
      </c>
      <c r="M27" s="60">
        <v>-30.181347150259064</v>
      </c>
      <c r="N27" s="60">
        <v>-46.314325452016689</v>
      </c>
      <c r="O27" s="26"/>
      <c r="Q27" s="114"/>
      <c r="R27" s="114"/>
      <c r="S27" s="114"/>
      <c r="T27" s="114"/>
      <c r="U27" s="114"/>
      <c r="V27" s="123"/>
      <c r="W27" s="123"/>
      <c r="X27" s="123"/>
      <c r="Y27" s="123"/>
      <c r="Z27" s="123"/>
    </row>
    <row r="28" spans="1:26" x14ac:dyDescent="0.2">
      <c r="A28" s="128">
        <v>31014</v>
      </c>
      <c r="B28" s="57" t="s">
        <v>111</v>
      </c>
      <c r="C28" s="58">
        <v>2874</v>
      </c>
      <c r="D28" s="58">
        <v>2008</v>
      </c>
      <c r="E28" s="59"/>
      <c r="F28" s="58">
        <v>2007</v>
      </c>
      <c r="G28" s="58">
        <v>1938</v>
      </c>
      <c r="H28" s="58">
        <v>3003</v>
      </c>
      <c r="I28" s="58">
        <v>2631</v>
      </c>
      <c r="J28" s="58">
        <v>3481</v>
      </c>
      <c r="K28" s="58">
        <v>3673</v>
      </c>
      <c r="L28" s="60">
        <v>5.515656420568793</v>
      </c>
      <c r="M28" s="60">
        <v>82.918326693227101</v>
      </c>
      <c r="N28" s="60">
        <v>-30.132219902574807</v>
      </c>
      <c r="O28" s="26"/>
      <c r="Q28" s="114"/>
      <c r="R28" s="114"/>
      <c r="S28" s="114"/>
      <c r="T28" s="114"/>
      <c r="U28" s="114"/>
      <c r="V28" s="123"/>
      <c r="W28" s="123"/>
      <c r="X28" s="123"/>
      <c r="Y28" s="123"/>
      <c r="Z28" s="123"/>
    </row>
    <row r="29" spans="1:26" x14ac:dyDescent="0.2">
      <c r="A29" s="128">
        <v>31016</v>
      </c>
      <c r="B29" s="57" t="s">
        <v>234</v>
      </c>
      <c r="C29" s="58">
        <v>2227</v>
      </c>
      <c r="D29" s="58">
        <v>3523</v>
      </c>
      <c r="E29" s="59"/>
      <c r="F29" s="58">
        <v>2064</v>
      </c>
      <c r="G29" s="58">
        <v>2485</v>
      </c>
      <c r="H29" s="58">
        <v>3913</v>
      </c>
      <c r="I29" s="58">
        <v>2646</v>
      </c>
      <c r="J29" s="58">
        <v>2630</v>
      </c>
      <c r="K29" s="58">
        <v>2253</v>
      </c>
      <c r="L29" s="60">
        <v>-14.334600760456272</v>
      </c>
      <c r="M29" s="60">
        <v>-36.048822026681805</v>
      </c>
      <c r="N29" s="60">
        <v>58.194881005837452</v>
      </c>
      <c r="O29" s="26"/>
      <c r="Q29" s="114"/>
      <c r="R29" s="114"/>
      <c r="S29" s="114"/>
      <c r="T29" s="114"/>
      <c r="U29" s="114"/>
      <c r="V29" s="123"/>
      <c r="W29" s="123"/>
      <c r="X29" s="123"/>
      <c r="Y29" s="123"/>
      <c r="Z29" s="123"/>
    </row>
    <row r="30" spans="1:26" x14ac:dyDescent="0.2">
      <c r="A30" s="128">
        <v>31017</v>
      </c>
      <c r="B30" s="57" t="s">
        <v>235</v>
      </c>
      <c r="C30" s="58">
        <v>2764</v>
      </c>
      <c r="D30" s="58">
        <v>3193</v>
      </c>
      <c r="E30" s="59"/>
      <c r="F30" s="58">
        <v>2434</v>
      </c>
      <c r="G30" s="58">
        <v>2304</v>
      </c>
      <c r="H30" s="58">
        <v>3014</v>
      </c>
      <c r="I30" s="58">
        <v>2406</v>
      </c>
      <c r="J30" s="58">
        <v>2604</v>
      </c>
      <c r="K30" s="58">
        <v>2254</v>
      </c>
      <c r="L30" s="60">
        <v>-13.440860215053762</v>
      </c>
      <c r="M30" s="60">
        <v>-29.408080175383656</v>
      </c>
      <c r="N30" s="60">
        <v>15.520984081041966</v>
      </c>
      <c r="O30" s="26"/>
      <c r="Q30" s="114"/>
      <c r="R30" s="114"/>
      <c r="S30" s="114"/>
      <c r="T30" s="114"/>
      <c r="U30" s="114"/>
      <c r="V30" s="123"/>
      <c r="W30" s="123"/>
      <c r="X30" s="123"/>
      <c r="Y30" s="123"/>
      <c r="Z30" s="123"/>
    </row>
    <row r="31" spans="1:26" x14ac:dyDescent="0.2">
      <c r="A31" s="128">
        <v>31018</v>
      </c>
      <c r="B31" s="57" t="s">
        <v>236</v>
      </c>
      <c r="C31" s="58">
        <v>2430</v>
      </c>
      <c r="D31" s="58">
        <v>3126</v>
      </c>
      <c r="E31" s="59"/>
      <c r="F31" s="58">
        <v>1610</v>
      </c>
      <c r="G31" s="58">
        <v>1720</v>
      </c>
      <c r="H31" s="58">
        <v>1780</v>
      </c>
      <c r="I31" s="58">
        <v>1917</v>
      </c>
      <c r="J31" s="58">
        <v>3093</v>
      </c>
      <c r="K31" s="58">
        <v>2891</v>
      </c>
      <c r="L31" s="60">
        <v>-6.5308761720012987</v>
      </c>
      <c r="M31" s="60">
        <v>-7.5175943698016612</v>
      </c>
      <c r="N31" s="60">
        <v>28.641975308641964</v>
      </c>
      <c r="O31" s="26"/>
      <c r="Q31" s="114"/>
      <c r="R31" s="114"/>
      <c r="S31" s="114"/>
      <c r="T31" s="114"/>
      <c r="U31" s="114"/>
      <c r="V31" s="123"/>
      <c r="W31" s="123"/>
      <c r="X31" s="123"/>
      <c r="Y31" s="123"/>
      <c r="Z31" s="123"/>
    </row>
    <row r="32" spans="1:26" x14ac:dyDescent="0.2">
      <c r="A32" s="128">
        <v>31019</v>
      </c>
      <c r="B32" s="57" t="s">
        <v>237</v>
      </c>
      <c r="C32" s="58">
        <v>2053</v>
      </c>
      <c r="D32" s="58">
        <v>3794</v>
      </c>
      <c r="E32" s="59"/>
      <c r="F32" s="58">
        <v>1966</v>
      </c>
      <c r="G32" s="58">
        <v>1649</v>
      </c>
      <c r="H32" s="58">
        <v>847</v>
      </c>
      <c r="I32" s="58">
        <v>1657</v>
      </c>
      <c r="J32" s="58">
        <v>2204</v>
      </c>
      <c r="K32" s="58">
        <v>2111</v>
      </c>
      <c r="L32" s="60">
        <v>-4.2196007259528105</v>
      </c>
      <c r="M32" s="60">
        <v>-44.359515023721663</v>
      </c>
      <c r="N32" s="60">
        <v>84.802727715538225</v>
      </c>
      <c r="O32" s="26"/>
      <c r="Q32" s="114"/>
      <c r="R32" s="114"/>
      <c r="S32" s="114"/>
      <c r="T32" s="114"/>
      <c r="U32" s="114"/>
      <c r="V32" s="123"/>
      <c r="W32" s="123"/>
      <c r="X32" s="123"/>
      <c r="Y32" s="123"/>
      <c r="Z32" s="123"/>
    </row>
    <row r="33" spans="1:26" x14ac:dyDescent="0.2">
      <c r="A33" s="128">
        <v>31020</v>
      </c>
      <c r="B33" s="57" t="s">
        <v>112</v>
      </c>
      <c r="C33" s="58">
        <v>1196</v>
      </c>
      <c r="D33" s="58">
        <v>4969</v>
      </c>
      <c r="E33" s="59"/>
      <c r="F33" s="58">
        <v>4113</v>
      </c>
      <c r="G33" s="58">
        <v>2193</v>
      </c>
      <c r="H33" s="58">
        <v>2562</v>
      </c>
      <c r="I33" s="58">
        <v>2545</v>
      </c>
      <c r="J33" s="58">
        <v>7817</v>
      </c>
      <c r="K33" s="58">
        <v>4561</v>
      </c>
      <c r="L33" s="60">
        <v>-41.652807982602027</v>
      </c>
      <c r="M33" s="60">
        <v>-8.2109076272891883</v>
      </c>
      <c r="N33" s="60">
        <v>315.46822742474916</v>
      </c>
      <c r="O33" s="26"/>
      <c r="Q33" s="114"/>
      <c r="R33" s="114"/>
      <c r="S33" s="114"/>
      <c r="T33" s="114"/>
      <c r="U33" s="114"/>
      <c r="V33" s="123"/>
      <c r="W33" s="123"/>
      <c r="X33" s="123"/>
      <c r="Y33" s="123"/>
      <c r="Z33" s="123"/>
    </row>
    <row r="34" spans="1:26" x14ac:dyDescent="0.2">
      <c r="A34" s="128">
        <v>31021</v>
      </c>
      <c r="B34" s="57" t="s">
        <v>238</v>
      </c>
      <c r="C34" s="58">
        <v>1948</v>
      </c>
      <c r="D34" s="58">
        <v>2886</v>
      </c>
      <c r="E34" s="59"/>
      <c r="F34" s="58">
        <v>2650</v>
      </c>
      <c r="G34" s="58">
        <v>2744</v>
      </c>
      <c r="H34" s="58">
        <v>2226</v>
      </c>
      <c r="I34" s="58">
        <v>3693</v>
      </c>
      <c r="J34" s="58">
        <v>3441</v>
      </c>
      <c r="K34" s="58">
        <v>3452</v>
      </c>
      <c r="L34" s="60">
        <v>0.31967451322290064</v>
      </c>
      <c r="M34" s="60">
        <v>19.611919611919614</v>
      </c>
      <c r="N34" s="60">
        <v>48.151950718685832</v>
      </c>
      <c r="O34" s="26"/>
      <c r="Q34" s="114"/>
      <c r="R34" s="114"/>
      <c r="S34" s="114"/>
      <c r="T34" s="114"/>
      <c r="U34" s="114"/>
      <c r="V34" s="123"/>
      <c r="W34" s="123"/>
      <c r="X34" s="123"/>
      <c r="Y34" s="123"/>
      <c r="Z34" s="123"/>
    </row>
    <row r="35" spans="1:26" x14ac:dyDescent="0.2">
      <c r="A35" s="128">
        <v>31022</v>
      </c>
      <c r="B35" s="57" t="s">
        <v>113</v>
      </c>
      <c r="C35" s="58">
        <v>3025</v>
      </c>
      <c r="D35" s="58">
        <v>4610</v>
      </c>
      <c r="E35" s="59"/>
      <c r="F35" s="58">
        <v>3211</v>
      </c>
      <c r="G35" s="58">
        <v>3985</v>
      </c>
      <c r="H35" s="58">
        <v>2020</v>
      </c>
      <c r="I35" s="58">
        <v>2371</v>
      </c>
      <c r="J35" s="58">
        <v>3269</v>
      </c>
      <c r="K35" s="58">
        <v>4615</v>
      </c>
      <c r="L35" s="60">
        <v>41.174671153257883</v>
      </c>
      <c r="M35" s="60">
        <v>0.10845986984815426</v>
      </c>
      <c r="N35" s="60">
        <v>52.396694214876028</v>
      </c>
      <c r="O35" s="26"/>
      <c r="Q35" s="114"/>
      <c r="R35" s="114"/>
      <c r="S35" s="114"/>
      <c r="T35" s="114"/>
      <c r="U35" s="114"/>
      <c r="V35" s="123"/>
      <c r="W35" s="123"/>
      <c r="X35" s="123"/>
      <c r="Y35" s="123"/>
      <c r="Z35" s="123"/>
    </row>
    <row r="36" spans="1:26" x14ac:dyDescent="0.2">
      <c r="A36" s="128">
        <v>31023</v>
      </c>
      <c r="B36" s="57" t="s">
        <v>114</v>
      </c>
      <c r="C36" s="58">
        <v>1211</v>
      </c>
      <c r="D36" s="58">
        <v>1848</v>
      </c>
      <c r="E36" s="59"/>
      <c r="F36" s="58">
        <v>2622</v>
      </c>
      <c r="G36" s="58">
        <v>2848</v>
      </c>
      <c r="H36" s="58">
        <v>2677</v>
      </c>
      <c r="I36" s="58">
        <v>2217</v>
      </c>
      <c r="J36" s="58">
        <v>5224</v>
      </c>
      <c r="K36" s="58">
        <v>3333</v>
      </c>
      <c r="L36" s="60">
        <v>-36.198315467075034</v>
      </c>
      <c r="M36" s="60">
        <v>80.357142857142861</v>
      </c>
      <c r="N36" s="60">
        <v>52.601156069364151</v>
      </c>
      <c r="O36" s="26"/>
      <c r="Q36" s="114"/>
      <c r="R36" s="114"/>
      <c r="S36" s="114"/>
      <c r="T36" s="114"/>
      <c r="U36" s="114"/>
      <c r="V36" s="123"/>
      <c r="W36" s="123"/>
      <c r="X36" s="123"/>
      <c r="Y36" s="123"/>
      <c r="Z36" s="123"/>
    </row>
    <row r="37" spans="1:26" x14ac:dyDescent="0.2">
      <c r="A37" s="128">
        <v>31024</v>
      </c>
      <c r="B37" s="57" t="s">
        <v>239</v>
      </c>
      <c r="C37" s="58">
        <v>4518</v>
      </c>
      <c r="D37" s="58">
        <v>5867</v>
      </c>
      <c r="E37" s="59"/>
      <c r="F37" s="58">
        <v>4916</v>
      </c>
      <c r="G37" s="58">
        <v>4737</v>
      </c>
      <c r="H37" s="58">
        <v>4954</v>
      </c>
      <c r="I37" s="58">
        <v>4551</v>
      </c>
      <c r="J37" s="58">
        <v>5247</v>
      </c>
      <c r="K37" s="58">
        <v>5766</v>
      </c>
      <c r="L37" s="60">
        <v>9.8913664951400868</v>
      </c>
      <c r="M37" s="60">
        <v>-1.7214930969831288</v>
      </c>
      <c r="N37" s="60">
        <v>29.858344400177074</v>
      </c>
      <c r="O37" s="26"/>
      <c r="Q37" s="114"/>
      <c r="R37" s="114"/>
      <c r="S37" s="114"/>
      <c r="T37" s="114"/>
      <c r="U37" s="114"/>
      <c r="V37" s="123"/>
      <c r="W37" s="123"/>
      <c r="X37" s="123"/>
      <c r="Y37" s="123"/>
      <c r="Z37" s="123"/>
    </row>
    <row r="38" spans="1:26" x14ac:dyDescent="0.2">
      <c r="A38" s="128">
        <v>31025</v>
      </c>
      <c r="B38" s="57" t="s">
        <v>240</v>
      </c>
      <c r="C38" s="58">
        <v>2444</v>
      </c>
      <c r="D38" s="58">
        <v>1985</v>
      </c>
      <c r="E38" s="59"/>
      <c r="F38" s="58">
        <v>1821</v>
      </c>
      <c r="G38" s="58">
        <v>1870</v>
      </c>
      <c r="H38" s="58">
        <v>1762</v>
      </c>
      <c r="I38" s="58">
        <v>2860</v>
      </c>
      <c r="J38" s="58">
        <v>3262</v>
      </c>
      <c r="K38" s="58">
        <v>2853</v>
      </c>
      <c r="L38" s="60">
        <v>-12.538320049049666</v>
      </c>
      <c r="M38" s="60">
        <v>43.727959697732999</v>
      </c>
      <c r="N38" s="60">
        <v>-18.780687397708672</v>
      </c>
      <c r="O38" s="26"/>
      <c r="Q38" s="114"/>
      <c r="R38" s="114"/>
      <c r="S38" s="114"/>
      <c r="T38" s="114"/>
      <c r="U38" s="114"/>
      <c r="V38" s="123"/>
      <c r="W38" s="123"/>
      <c r="X38" s="123"/>
      <c r="Y38" s="123"/>
      <c r="Z38" s="123"/>
    </row>
    <row r="39" spans="1:26" x14ac:dyDescent="0.2">
      <c r="A39" s="128">
        <v>31026</v>
      </c>
      <c r="B39" s="57" t="s">
        <v>115</v>
      </c>
      <c r="C39" s="58">
        <v>2066</v>
      </c>
      <c r="D39" s="58">
        <v>3428</v>
      </c>
      <c r="E39" s="59"/>
      <c r="F39" s="58">
        <v>3020</v>
      </c>
      <c r="G39" s="58">
        <v>2074</v>
      </c>
      <c r="H39" s="58">
        <v>3520</v>
      </c>
      <c r="I39" s="58">
        <v>3665</v>
      </c>
      <c r="J39" s="58">
        <v>2428</v>
      </c>
      <c r="K39" s="58">
        <v>2830</v>
      </c>
      <c r="L39" s="60">
        <v>16.556836902800654</v>
      </c>
      <c r="M39" s="60">
        <v>-17.444574095682619</v>
      </c>
      <c r="N39" s="60">
        <v>65.924491771539209</v>
      </c>
      <c r="O39" s="26"/>
      <c r="Q39" s="114"/>
      <c r="R39" s="114"/>
      <c r="S39" s="114"/>
      <c r="T39" s="114"/>
      <c r="U39" s="114"/>
      <c r="V39" s="123"/>
      <c r="W39" s="123"/>
      <c r="X39" s="123"/>
      <c r="Y39" s="123"/>
      <c r="Z39" s="123"/>
    </row>
    <row r="40" spans="1:26" x14ac:dyDescent="0.2">
      <c r="A40" s="128">
        <v>31027</v>
      </c>
      <c r="B40" s="57" t="s">
        <v>241</v>
      </c>
      <c r="C40" s="58">
        <v>1468</v>
      </c>
      <c r="D40" s="58">
        <v>3077</v>
      </c>
      <c r="E40" s="59"/>
      <c r="F40" s="58">
        <v>2533</v>
      </c>
      <c r="G40" s="58">
        <v>2498</v>
      </c>
      <c r="H40" s="58">
        <v>2313</v>
      </c>
      <c r="I40" s="58">
        <v>3122</v>
      </c>
      <c r="J40" s="58">
        <v>4156</v>
      </c>
      <c r="K40" s="58">
        <v>3757</v>
      </c>
      <c r="L40" s="60">
        <v>-9.6005774783445634</v>
      </c>
      <c r="M40" s="60">
        <v>22.099447513812166</v>
      </c>
      <c r="N40" s="60">
        <v>109.6049046321526</v>
      </c>
      <c r="O40" s="26"/>
      <c r="Q40" s="114"/>
      <c r="R40" s="114"/>
      <c r="S40" s="114"/>
      <c r="T40" s="114"/>
      <c r="U40" s="114"/>
      <c r="V40" s="123"/>
      <c r="W40" s="123"/>
      <c r="X40" s="123"/>
      <c r="Y40" s="123"/>
      <c r="Z40" s="123"/>
    </row>
    <row r="41" spans="1:26" x14ac:dyDescent="0.2">
      <c r="A41" s="128">
        <v>31028</v>
      </c>
      <c r="B41" s="57" t="s">
        <v>242</v>
      </c>
      <c r="C41" s="58">
        <v>2729</v>
      </c>
      <c r="D41" s="58">
        <v>2579</v>
      </c>
      <c r="E41" s="59"/>
      <c r="F41" s="58">
        <v>2691</v>
      </c>
      <c r="G41" s="58">
        <v>3013</v>
      </c>
      <c r="H41" s="58">
        <v>2530</v>
      </c>
      <c r="I41" s="58">
        <v>3046</v>
      </c>
      <c r="J41" s="58">
        <v>3960</v>
      </c>
      <c r="K41" s="58">
        <v>3679</v>
      </c>
      <c r="L41" s="60">
        <v>-7.0959595959596005</v>
      </c>
      <c r="M41" s="60">
        <v>42.652190771616901</v>
      </c>
      <c r="N41" s="60">
        <v>-5.4965188713814612</v>
      </c>
      <c r="O41" s="26"/>
      <c r="Q41" s="114"/>
      <c r="R41" s="114"/>
      <c r="S41" s="114"/>
      <c r="T41" s="114"/>
      <c r="U41" s="114"/>
      <c r="V41" s="123"/>
      <c r="W41" s="123"/>
      <c r="X41" s="123"/>
      <c r="Y41" s="123"/>
      <c r="Z41" s="123"/>
    </row>
    <row r="42" spans="1:26" x14ac:dyDescent="0.2">
      <c r="A42" s="128">
        <v>31029</v>
      </c>
      <c r="B42" s="57" t="s">
        <v>116</v>
      </c>
      <c r="C42" s="58">
        <v>2429</v>
      </c>
      <c r="D42" s="58">
        <v>2594</v>
      </c>
      <c r="E42" s="59"/>
      <c r="F42" s="58">
        <v>2570</v>
      </c>
      <c r="G42" s="58">
        <v>1683</v>
      </c>
      <c r="H42" s="58">
        <v>3436</v>
      </c>
      <c r="I42" s="58">
        <v>3200</v>
      </c>
      <c r="J42" s="58">
        <v>2335</v>
      </c>
      <c r="K42" s="58">
        <v>1969</v>
      </c>
      <c r="L42" s="60">
        <v>-15.674518201284792</v>
      </c>
      <c r="M42" s="60">
        <v>-24.094063222821894</v>
      </c>
      <c r="N42" s="60">
        <v>6.7929188966652898</v>
      </c>
      <c r="O42" s="26"/>
      <c r="Q42" s="114"/>
      <c r="R42" s="114"/>
      <c r="S42" s="114"/>
      <c r="T42" s="114"/>
      <c r="U42" s="114"/>
      <c r="V42" s="123"/>
      <c r="W42" s="123"/>
      <c r="X42" s="123"/>
      <c r="Y42" s="123"/>
      <c r="Z42" s="123"/>
    </row>
    <row r="43" spans="1:26" x14ac:dyDescent="0.2">
      <c r="A43" s="128">
        <v>31030</v>
      </c>
      <c r="B43" s="57" t="s">
        <v>243</v>
      </c>
      <c r="C43" s="58">
        <v>2560</v>
      </c>
      <c r="D43" s="58">
        <v>4624</v>
      </c>
      <c r="E43" s="59"/>
      <c r="F43" s="58">
        <v>3677</v>
      </c>
      <c r="G43" s="58">
        <v>4292</v>
      </c>
      <c r="H43" s="58">
        <v>1706</v>
      </c>
      <c r="I43" s="58">
        <v>2538</v>
      </c>
      <c r="J43" s="58">
        <v>3654</v>
      </c>
      <c r="K43" s="58">
        <v>3457</v>
      </c>
      <c r="L43" s="60">
        <v>-5.3913519430760832</v>
      </c>
      <c r="M43" s="60">
        <v>-25.237889273356405</v>
      </c>
      <c r="N43" s="60">
        <v>80.624999999999986</v>
      </c>
      <c r="O43" s="26"/>
      <c r="Q43" s="114"/>
      <c r="R43" s="114"/>
      <c r="S43" s="114"/>
      <c r="T43" s="114"/>
      <c r="U43" s="114"/>
      <c r="V43" s="123"/>
      <c r="W43" s="123"/>
      <c r="X43" s="123"/>
      <c r="Y43" s="123"/>
      <c r="Z43" s="123"/>
    </row>
    <row r="44" spans="1:26" x14ac:dyDescent="0.2">
      <c r="A44" s="128">
        <v>31031</v>
      </c>
      <c r="B44" s="57" t="s">
        <v>244</v>
      </c>
      <c r="C44" s="58">
        <v>3976</v>
      </c>
      <c r="D44" s="58">
        <v>4971</v>
      </c>
      <c r="E44" s="59"/>
      <c r="F44" s="58">
        <v>4118</v>
      </c>
      <c r="G44" s="58">
        <v>9652</v>
      </c>
      <c r="H44" s="58">
        <v>9357</v>
      </c>
      <c r="I44" s="58">
        <v>7447</v>
      </c>
      <c r="J44" s="58">
        <v>7746</v>
      </c>
      <c r="K44" s="58">
        <v>5864</v>
      </c>
      <c r="L44" s="60">
        <v>-24.296411050864965</v>
      </c>
      <c r="M44" s="60">
        <v>17.964192315429493</v>
      </c>
      <c r="N44" s="60">
        <v>25.025150905432604</v>
      </c>
      <c r="O44" s="26"/>
      <c r="Q44" s="114"/>
      <c r="R44" s="114"/>
      <c r="S44" s="114"/>
      <c r="T44" s="114"/>
      <c r="U44" s="114"/>
      <c r="V44" s="123"/>
      <c r="W44" s="123"/>
      <c r="X44" s="123"/>
      <c r="Y44" s="123"/>
      <c r="Z44" s="123"/>
    </row>
    <row r="45" spans="1:26" x14ac:dyDescent="0.2">
      <c r="A45" s="128">
        <v>31032</v>
      </c>
      <c r="B45" s="57" t="s">
        <v>245</v>
      </c>
      <c r="C45" s="58">
        <v>3879</v>
      </c>
      <c r="D45" s="58">
        <v>4925</v>
      </c>
      <c r="E45" s="59"/>
      <c r="F45" s="58">
        <v>4444</v>
      </c>
      <c r="G45" s="58">
        <v>4072</v>
      </c>
      <c r="H45" s="58">
        <v>6150</v>
      </c>
      <c r="I45" s="58">
        <v>3291</v>
      </c>
      <c r="J45" s="58">
        <v>3376</v>
      </c>
      <c r="K45" s="58">
        <v>3340</v>
      </c>
      <c r="L45" s="60">
        <v>-1.0663507109004766</v>
      </c>
      <c r="M45" s="60">
        <v>-32.182741116751266</v>
      </c>
      <c r="N45" s="60">
        <v>26.965712812580556</v>
      </c>
      <c r="O45" s="26"/>
      <c r="Q45" s="114"/>
      <c r="R45" s="114"/>
      <c r="S45" s="114"/>
      <c r="T45" s="114"/>
      <c r="U45" s="114"/>
      <c r="V45" s="123"/>
      <c r="W45" s="123"/>
      <c r="X45" s="123"/>
      <c r="Y45" s="123"/>
      <c r="Z45" s="123"/>
    </row>
    <row r="46" spans="1:26" x14ac:dyDescent="0.2">
      <c r="A46" s="128">
        <v>31033</v>
      </c>
      <c r="B46" s="57" t="s">
        <v>246</v>
      </c>
      <c r="C46" s="58">
        <v>4552</v>
      </c>
      <c r="D46" s="58">
        <v>2149</v>
      </c>
      <c r="E46" s="59"/>
      <c r="F46" s="58">
        <v>1558</v>
      </c>
      <c r="G46" s="58">
        <v>3346</v>
      </c>
      <c r="H46" s="58">
        <v>1691</v>
      </c>
      <c r="I46" s="58">
        <v>4444</v>
      </c>
      <c r="J46" s="58">
        <v>5814</v>
      </c>
      <c r="K46" s="58">
        <v>2103</v>
      </c>
      <c r="L46" s="60">
        <v>-63.828689370485037</v>
      </c>
      <c r="M46" s="60">
        <v>-2.1405304792926905</v>
      </c>
      <c r="N46" s="60">
        <v>-52.789982425307556</v>
      </c>
      <c r="O46" s="26"/>
      <c r="Q46" s="114"/>
      <c r="R46" s="114"/>
      <c r="S46" s="114"/>
      <c r="T46" s="114"/>
      <c r="U46" s="114"/>
      <c r="V46" s="123"/>
      <c r="W46" s="123"/>
      <c r="X46" s="123"/>
      <c r="Y46" s="123"/>
      <c r="Z46" s="123"/>
    </row>
    <row r="47" spans="1:26" x14ac:dyDescent="0.2">
      <c r="A47" s="128">
        <v>31034</v>
      </c>
      <c r="B47" s="57" t="s">
        <v>117</v>
      </c>
      <c r="C47" s="58">
        <v>931</v>
      </c>
      <c r="D47" s="58">
        <v>2468</v>
      </c>
      <c r="E47" s="59"/>
      <c r="F47" s="58">
        <v>827</v>
      </c>
      <c r="G47" s="58">
        <v>1173</v>
      </c>
      <c r="H47" s="58">
        <v>2223</v>
      </c>
      <c r="I47" s="58">
        <v>1782</v>
      </c>
      <c r="J47" s="58">
        <v>1741</v>
      </c>
      <c r="K47" s="58">
        <v>1839</v>
      </c>
      <c r="L47" s="60">
        <v>5.6289488799540432</v>
      </c>
      <c r="M47" s="60">
        <v>-25.486223662884932</v>
      </c>
      <c r="N47" s="60">
        <v>165.09129967776585</v>
      </c>
      <c r="O47" s="26"/>
      <c r="Q47" s="114"/>
      <c r="R47" s="114"/>
      <c r="S47" s="114"/>
      <c r="T47" s="114"/>
      <c r="U47" s="114"/>
      <c r="V47" s="123"/>
      <c r="W47" s="123"/>
      <c r="X47" s="123"/>
      <c r="Y47" s="123"/>
      <c r="Z47" s="123"/>
    </row>
    <row r="48" spans="1:26" x14ac:dyDescent="0.2">
      <c r="A48" s="128">
        <v>31035</v>
      </c>
      <c r="B48" s="57" t="s">
        <v>247</v>
      </c>
      <c r="C48" s="58">
        <v>2235</v>
      </c>
      <c r="D48" s="58">
        <v>919</v>
      </c>
      <c r="E48" s="59"/>
      <c r="F48" s="58">
        <v>2870</v>
      </c>
      <c r="G48" s="58">
        <v>2151</v>
      </c>
      <c r="H48" s="58">
        <v>981</v>
      </c>
      <c r="I48" s="58">
        <v>1364</v>
      </c>
      <c r="J48" s="58">
        <v>1511</v>
      </c>
      <c r="K48" s="58">
        <v>1843</v>
      </c>
      <c r="L48" s="60">
        <v>21.972203838517544</v>
      </c>
      <c r="M48" s="60">
        <v>100.54406964091402</v>
      </c>
      <c r="N48" s="60">
        <v>-58.881431767337801</v>
      </c>
      <c r="O48" s="26"/>
      <c r="Q48" s="114"/>
      <c r="R48" s="114"/>
      <c r="S48" s="114"/>
      <c r="T48" s="114"/>
      <c r="U48" s="114"/>
      <c r="V48" s="123"/>
      <c r="W48" s="123"/>
      <c r="X48" s="123"/>
      <c r="Y48" s="123"/>
      <c r="Z48" s="123"/>
    </row>
    <row r="49" spans="1:26" x14ac:dyDescent="0.2">
      <c r="A49" s="128">
        <v>31036</v>
      </c>
      <c r="B49" s="57" t="s">
        <v>248</v>
      </c>
      <c r="C49" s="58">
        <v>1015</v>
      </c>
      <c r="D49" s="58">
        <v>701</v>
      </c>
      <c r="E49" s="59"/>
      <c r="F49" s="58">
        <v>2143</v>
      </c>
      <c r="G49" s="58">
        <v>1927</v>
      </c>
      <c r="H49" s="58">
        <v>1343</v>
      </c>
      <c r="I49" s="58">
        <v>1401</v>
      </c>
      <c r="J49" s="58">
        <v>1371</v>
      </c>
      <c r="K49" s="58">
        <v>2072</v>
      </c>
      <c r="L49" s="60">
        <v>51.130561633843911</v>
      </c>
      <c r="M49" s="60">
        <v>195.5777460770328</v>
      </c>
      <c r="N49" s="60">
        <v>-30.935960591133004</v>
      </c>
      <c r="O49" s="26"/>
      <c r="Q49" s="114"/>
      <c r="R49" s="114"/>
      <c r="S49" s="114"/>
      <c r="T49" s="114"/>
      <c r="U49" s="114"/>
      <c r="V49" s="123"/>
      <c r="W49" s="123"/>
      <c r="X49" s="123"/>
      <c r="Y49" s="123"/>
      <c r="Z49" s="123"/>
    </row>
    <row r="50" spans="1:26" x14ac:dyDescent="0.2">
      <c r="A50" s="128">
        <v>31037</v>
      </c>
      <c r="B50" s="57" t="s">
        <v>118</v>
      </c>
      <c r="C50" s="58">
        <v>3090</v>
      </c>
      <c r="D50" s="58">
        <v>1834</v>
      </c>
      <c r="E50" s="59"/>
      <c r="F50" s="58">
        <v>2882</v>
      </c>
      <c r="G50" s="58">
        <v>3523</v>
      </c>
      <c r="H50" s="58">
        <v>3208</v>
      </c>
      <c r="I50" s="58">
        <v>3600</v>
      </c>
      <c r="J50" s="58">
        <v>3394</v>
      </c>
      <c r="K50" s="58">
        <v>3623</v>
      </c>
      <c r="L50" s="60">
        <v>6.7472009428403146</v>
      </c>
      <c r="M50" s="60">
        <v>97.54634678298801</v>
      </c>
      <c r="N50" s="60">
        <v>-40.647249190938503</v>
      </c>
      <c r="O50" s="26"/>
      <c r="Q50" s="114"/>
      <c r="R50" s="114"/>
      <c r="S50" s="114"/>
      <c r="T50" s="114"/>
      <c r="U50" s="114"/>
      <c r="V50" s="123"/>
      <c r="W50" s="123"/>
      <c r="X50" s="123"/>
      <c r="Y50" s="123"/>
      <c r="Z50" s="123"/>
    </row>
    <row r="51" spans="1:26" x14ac:dyDescent="0.2">
      <c r="A51" s="128">
        <v>31038</v>
      </c>
      <c r="B51" s="57" t="s">
        <v>119</v>
      </c>
      <c r="C51" s="58">
        <v>3460</v>
      </c>
      <c r="D51" s="58">
        <v>2904</v>
      </c>
      <c r="E51" s="59"/>
      <c r="F51" s="58">
        <v>3812</v>
      </c>
      <c r="G51" s="58">
        <v>4240</v>
      </c>
      <c r="H51" s="58">
        <v>4723</v>
      </c>
      <c r="I51" s="58">
        <v>4649</v>
      </c>
      <c r="J51" s="58">
        <v>4318</v>
      </c>
      <c r="K51" s="58">
        <v>4772</v>
      </c>
      <c r="L51" s="60">
        <v>10.514126910606759</v>
      </c>
      <c r="M51" s="60">
        <v>64.32506887052341</v>
      </c>
      <c r="N51" s="60">
        <v>-16.069364161849709</v>
      </c>
      <c r="O51" s="26"/>
      <c r="Q51" s="114"/>
      <c r="R51" s="114"/>
      <c r="S51" s="114"/>
      <c r="T51" s="114"/>
      <c r="U51" s="114"/>
      <c r="V51" s="123"/>
      <c r="W51" s="123"/>
      <c r="X51" s="123"/>
      <c r="Y51" s="123"/>
      <c r="Z51" s="123"/>
    </row>
    <row r="52" spans="1:26" x14ac:dyDescent="0.2">
      <c r="A52" s="128">
        <v>31039</v>
      </c>
      <c r="B52" s="57" t="s">
        <v>120</v>
      </c>
      <c r="C52" s="58">
        <v>2069</v>
      </c>
      <c r="D52" s="58">
        <v>2666</v>
      </c>
      <c r="E52" s="59"/>
      <c r="F52" s="58">
        <v>1487</v>
      </c>
      <c r="G52" s="58">
        <v>1915</v>
      </c>
      <c r="H52" s="58">
        <v>2369</v>
      </c>
      <c r="I52" s="58">
        <v>3152</v>
      </c>
      <c r="J52" s="58">
        <v>3568</v>
      </c>
      <c r="K52" s="58">
        <v>3093</v>
      </c>
      <c r="L52" s="60">
        <v>-13.312780269058299</v>
      </c>
      <c r="M52" s="60">
        <v>16.016504126031506</v>
      </c>
      <c r="N52" s="60">
        <v>28.854519091348486</v>
      </c>
      <c r="O52" s="26"/>
      <c r="Q52" s="114"/>
      <c r="R52" s="114"/>
      <c r="S52" s="114"/>
      <c r="T52" s="114"/>
      <c r="U52" s="114"/>
      <c r="V52" s="123"/>
      <c r="W52" s="123"/>
      <c r="X52" s="123"/>
      <c r="Y52" s="123"/>
      <c r="Z52" s="123"/>
    </row>
    <row r="53" spans="1:26" x14ac:dyDescent="0.2">
      <c r="A53" s="20"/>
      <c r="B53" s="57"/>
      <c r="C53" s="63"/>
      <c r="D53" s="63"/>
      <c r="E53" s="63"/>
      <c r="F53" s="63"/>
      <c r="G53" s="63"/>
      <c r="H53" s="63"/>
      <c r="I53" s="63"/>
      <c r="J53" s="63"/>
      <c r="K53" s="63"/>
      <c r="L53" s="56"/>
      <c r="M53" s="56"/>
      <c r="N53" s="56"/>
      <c r="O53" s="26"/>
    </row>
    <row r="54" spans="1:26" x14ac:dyDescent="0.2">
      <c r="A54" s="51"/>
      <c r="B54" s="99" t="s">
        <v>355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26" x14ac:dyDescent="0.2">
      <c r="A55" s="20"/>
      <c r="B55" s="97" t="s">
        <v>366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26" s="20" customFormat="1" x14ac:dyDescent="0.2"/>
    <row r="63" spans="1:26" s="20" customFormat="1" x14ac:dyDescent="0.2"/>
    <row r="64" spans="1:26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/>
    <row r="181" spans="1:15" s="20" customFormat="1" x14ac:dyDescent="0.2"/>
    <row r="182" spans="1:15" s="20" customFormat="1" x14ac:dyDescent="0.2"/>
    <row r="183" spans="1:15" s="20" customFormat="1" x14ac:dyDescent="0.2"/>
    <row r="184" spans="1:15" s="20" customFormat="1" x14ac:dyDescent="0.2"/>
    <row r="185" spans="1:15" s="20" customFormat="1" x14ac:dyDescent="0.2"/>
    <row r="186" spans="1:15" s="20" customForma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s="20" customForma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</sheetData>
  <mergeCells count="7">
    <mergeCell ref="C9:N9"/>
    <mergeCell ref="C10:N10"/>
    <mergeCell ref="N12:N13"/>
    <mergeCell ref="L12:L13"/>
    <mergeCell ref="M12:M13"/>
    <mergeCell ref="G12:H12"/>
    <mergeCell ref="I12:K1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DL181"/>
  <sheetViews>
    <sheetView topLeftCell="A3" zoomScaleNormal="100" workbookViewId="0">
      <selection activeCell="K20" sqref="K20"/>
    </sheetView>
  </sheetViews>
  <sheetFormatPr baseColWidth="10" defaultColWidth="11.5703125" defaultRowHeight="12.75" x14ac:dyDescent="0.2"/>
  <cols>
    <col min="1" max="1" width="2.7109375" style="21" customWidth="1"/>
    <col min="2" max="2" width="23.5703125" style="21" customWidth="1"/>
    <col min="3" max="4" width="11.42578125" style="21" customWidth="1"/>
    <col min="5" max="5" width="2.28515625" style="21" customWidth="1"/>
    <col min="6" max="6" width="11.28515625" style="21" customWidth="1"/>
    <col min="7" max="7" width="11" style="21" customWidth="1"/>
    <col min="8" max="8" width="10.85546875" style="21" customWidth="1"/>
    <col min="9" max="10" width="11.7109375" style="21" customWidth="1"/>
    <col min="11" max="11" width="11.140625" style="21" customWidth="1"/>
    <col min="12" max="13" width="10.28515625" style="21" customWidth="1"/>
    <col min="14" max="14" width="10.7109375" style="21" customWidth="1"/>
    <col min="15" max="15" width="1.7109375" style="21" customWidth="1"/>
    <col min="16" max="116" width="11.5703125" style="20"/>
    <col min="117" max="16384" width="11.5703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22"/>
    </row>
    <row r="9" spans="1:27" ht="15.75" customHeight="1" x14ac:dyDescent="0.2">
      <c r="A9" s="20"/>
      <c r="B9" s="20"/>
      <c r="C9" s="219" t="s">
        <v>361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6"/>
      <c r="R9" s="121"/>
      <c r="S9" s="121"/>
    </row>
    <row r="10" spans="1:27" ht="15" customHeight="1" x14ac:dyDescent="0.2">
      <c r="A10" s="20"/>
      <c r="C10" s="206" t="s">
        <v>360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6"/>
      <c r="R10" s="121"/>
      <c r="S10" s="121"/>
    </row>
    <row r="11" spans="1:27" x14ac:dyDescent="0.2">
      <c r="A11" s="20"/>
      <c r="B11" s="20"/>
      <c r="C11" s="207" t="s">
        <v>413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6"/>
      <c r="R11" s="121"/>
      <c r="S11" s="121"/>
    </row>
    <row r="12" spans="1:27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21"/>
      <c r="S12" s="121"/>
    </row>
    <row r="13" spans="1:27" ht="19.149999999999999" customHeight="1" x14ac:dyDescent="0.2">
      <c r="A13" s="20"/>
      <c r="B13" s="27"/>
      <c r="C13" s="54">
        <v>2022</v>
      </c>
      <c r="D13" s="30">
        <v>2023</v>
      </c>
      <c r="E13" s="9"/>
      <c r="F13" s="179">
        <v>2023</v>
      </c>
      <c r="G13" s="218">
        <v>2023</v>
      </c>
      <c r="H13" s="218"/>
      <c r="I13" s="218">
        <v>2024</v>
      </c>
      <c r="J13" s="218"/>
      <c r="K13" s="218"/>
      <c r="L13" s="208" t="s">
        <v>23</v>
      </c>
      <c r="M13" s="217" t="s">
        <v>414</v>
      </c>
      <c r="N13" s="217" t="s">
        <v>415</v>
      </c>
      <c r="O13" s="26"/>
      <c r="R13" s="121"/>
      <c r="S13" s="121"/>
    </row>
    <row r="14" spans="1:27" x14ac:dyDescent="0.2">
      <c r="A14" s="20"/>
      <c r="B14" s="31"/>
      <c r="C14" s="177" t="s">
        <v>56</v>
      </c>
      <c r="D14" s="177" t="s">
        <v>56</v>
      </c>
      <c r="E14" s="29"/>
      <c r="F14" s="177" t="s">
        <v>63</v>
      </c>
      <c r="G14" s="177" t="s">
        <v>64</v>
      </c>
      <c r="H14" s="177" t="s">
        <v>53</v>
      </c>
      <c r="I14" s="177" t="s">
        <v>54</v>
      </c>
      <c r="J14" s="177" t="s">
        <v>55</v>
      </c>
      <c r="K14" s="177" t="s">
        <v>56</v>
      </c>
      <c r="L14" s="208"/>
      <c r="M14" s="217"/>
      <c r="N14" s="217"/>
      <c r="O14" s="26"/>
      <c r="R14" s="121"/>
      <c r="S14" s="121"/>
    </row>
    <row r="15" spans="1:27" x14ac:dyDescent="0.2">
      <c r="A15" s="55" t="s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R15" s="121"/>
      <c r="S15" s="121"/>
    </row>
    <row r="16" spans="1:27" x14ac:dyDescent="0.2">
      <c r="A16" s="128">
        <v>41003</v>
      </c>
      <c r="B16" s="57" t="s">
        <v>249</v>
      </c>
      <c r="C16" s="58">
        <v>8264.5</v>
      </c>
      <c r="D16" s="58">
        <v>9024.5</v>
      </c>
      <c r="E16" s="59"/>
      <c r="F16" s="58">
        <v>9639.5</v>
      </c>
      <c r="G16" s="58">
        <v>9768.5</v>
      </c>
      <c r="H16" s="58">
        <v>8557.5</v>
      </c>
      <c r="I16" s="58">
        <v>9564</v>
      </c>
      <c r="J16" s="58">
        <v>9406</v>
      </c>
      <c r="K16" s="58">
        <v>9748</v>
      </c>
      <c r="L16" s="60">
        <v>3.6359770359345012</v>
      </c>
      <c r="M16" s="60">
        <v>8.0170646573217255</v>
      </c>
      <c r="N16" s="60">
        <v>9.1959586181862285</v>
      </c>
      <c r="O16" s="26"/>
      <c r="Q16" s="114"/>
      <c r="R16" s="121"/>
      <c r="S16" s="121"/>
      <c r="T16" s="114"/>
      <c r="U16" s="114"/>
      <c r="V16" s="123"/>
      <c r="W16" s="123"/>
      <c r="X16" s="123"/>
      <c r="Y16" s="123"/>
      <c r="Z16" s="123"/>
      <c r="AA16" s="123"/>
    </row>
    <row r="17" spans="1:27" x14ac:dyDescent="0.2">
      <c r="A17" s="128">
        <v>41004</v>
      </c>
      <c r="B17" s="57" t="s">
        <v>250</v>
      </c>
      <c r="C17" s="58">
        <v>8264.5</v>
      </c>
      <c r="D17" s="58">
        <v>9033</v>
      </c>
      <c r="E17" s="63"/>
      <c r="F17" s="58">
        <v>9643</v>
      </c>
      <c r="G17" s="58">
        <v>9804</v>
      </c>
      <c r="H17" s="58">
        <v>8557.5</v>
      </c>
      <c r="I17" s="58">
        <v>9573.5</v>
      </c>
      <c r="J17" s="58">
        <v>9406</v>
      </c>
      <c r="K17" s="58">
        <v>9776.3333333333339</v>
      </c>
      <c r="L17" s="60">
        <v>3.9372032036288918</v>
      </c>
      <c r="M17" s="60">
        <v>8.2290859441307873</v>
      </c>
      <c r="N17" s="60">
        <v>9.2988081553633037</v>
      </c>
      <c r="O17" s="26"/>
      <c r="Q17" s="114"/>
      <c r="R17" s="121"/>
      <c r="S17" s="121"/>
      <c r="T17" s="114"/>
      <c r="U17" s="114"/>
      <c r="V17" s="123"/>
      <c r="W17" s="123"/>
      <c r="X17" s="123"/>
      <c r="Y17" s="123"/>
      <c r="Z17" s="123"/>
      <c r="AA17" s="123"/>
    </row>
    <row r="18" spans="1:27" x14ac:dyDescent="0.2">
      <c r="A18" s="128">
        <v>41007</v>
      </c>
      <c r="B18" s="57" t="s">
        <v>251</v>
      </c>
      <c r="C18" s="58">
        <v>3468.6666666666665</v>
      </c>
      <c r="D18" s="58">
        <v>4536.666666666667</v>
      </c>
      <c r="E18" s="63"/>
      <c r="F18" s="58">
        <v>4838</v>
      </c>
      <c r="G18" s="58">
        <v>5006.666666666667</v>
      </c>
      <c r="H18" s="58">
        <v>4719.666666666667</v>
      </c>
      <c r="I18" s="58">
        <v>4541.666666666667</v>
      </c>
      <c r="J18" s="58">
        <v>4503.333333333333</v>
      </c>
      <c r="K18" s="58">
        <v>4440.666666666667</v>
      </c>
      <c r="L18" s="60">
        <v>-1.3915618060695634</v>
      </c>
      <c r="M18" s="60">
        <v>-2.1160911094783241</v>
      </c>
      <c r="N18" s="60">
        <v>30.789928887180483</v>
      </c>
      <c r="O18" s="26"/>
      <c r="Q18" s="114"/>
      <c r="R18" s="121"/>
      <c r="S18" s="121"/>
      <c r="T18" s="114"/>
      <c r="U18" s="114"/>
      <c r="V18" s="123"/>
      <c r="W18" s="123"/>
      <c r="X18" s="123"/>
      <c r="Y18" s="123"/>
      <c r="Z18" s="123"/>
      <c r="AA18" s="123"/>
    </row>
    <row r="19" spans="1:27" x14ac:dyDescent="0.2">
      <c r="A19" s="128">
        <v>41008</v>
      </c>
      <c r="B19" s="57" t="s">
        <v>252</v>
      </c>
      <c r="C19" s="58">
        <v>302</v>
      </c>
      <c r="D19" s="58">
        <v>368</v>
      </c>
      <c r="E19" s="63"/>
      <c r="F19" s="58">
        <v>393</v>
      </c>
      <c r="G19" s="58">
        <v>409</v>
      </c>
      <c r="H19" s="58">
        <v>368.5</v>
      </c>
      <c r="I19" s="58">
        <v>397</v>
      </c>
      <c r="J19" s="58">
        <v>449.5</v>
      </c>
      <c r="K19" s="58">
        <v>450</v>
      </c>
      <c r="L19" s="60">
        <v>0.11123470522802492</v>
      </c>
      <c r="M19" s="60">
        <v>22.282608695652172</v>
      </c>
      <c r="N19" s="60">
        <v>21.85430463576159</v>
      </c>
      <c r="O19" s="61"/>
      <c r="Q19" s="114"/>
      <c r="R19" s="114"/>
      <c r="S19" s="114"/>
      <c r="T19" s="114"/>
      <c r="U19" s="114"/>
      <c r="V19" s="123"/>
      <c r="W19" s="123"/>
      <c r="X19" s="123"/>
      <c r="Y19" s="123"/>
      <c r="Z19" s="123"/>
      <c r="AA19" s="123"/>
    </row>
    <row r="20" spans="1:27" x14ac:dyDescent="0.2">
      <c r="A20" s="128">
        <v>41009</v>
      </c>
      <c r="B20" s="57" t="s">
        <v>253</v>
      </c>
      <c r="C20" s="58">
        <v>93135.5</v>
      </c>
      <c r="D20" s="58">
        <v>122570</v>
      </c>
      <c r="E20" s="63"/>
      <c r="F20" s="58">
        <v>123841</v>
      </c>
      <c r="G20" s="58">
        <v>124609</v>
      </c>
      <c r="H20" s="58">
        <v>125756.5</v>
      </c>
      <c r="I20" s="58">
        <v>125718</v>
      </c>
      <c r="J20" s="58">
        <v>126304.5</v>
      </c>
      <c r="K20" s="58">
        <v>125722</v>
      </c>
      <c r="L20" s="60">
        <v>-0.4611870519261041</v>
      </c>
      <c r="M20" s="60">
        <v>2.5715917434935065</v>
      </c>
      <c r="N20" s="60">
        <v>31.603953379753147</v>
      </c>
      <c r="O20" s="26"/>
      <c r="Q20" s="114"/>
      <c r="R20" s="114"/>
      <c r="S20" s="114"/>
      <c r="T20" s="114"/>
      <c r="U20" s="114"/>
      <c r="V20" s="123"/>
      <c r="W20" s="123"/>
      <c r="X20" s="123"/>
      <c r="Y20" s="123"/>
      <c r="Z20" s="123"/>
      <c r="AA20" s="123"/>
    </row>
    <row r="21" spans="1:27" x14ac:dyDescent="0.2">
      <c r="A21" s="128">
        <v>41010</v>
      </c>
      <c r="B21" s="57" t="s">
        <v>254</v>
      </c>
      <c r="C21" s="58">
        <v>23547.5</v>
      </c>
      <c r="D21" s="58">
        <v>33155</v>
      </c>
      <c r="E21" s="63"/>
      <c r="F21" s="58">
        <v>32251</v>
      </c>
      <c r="G21" s="58">
        <v>32100.5</v>
      </c>
      <c r="H21" s="58">
        <v>32580</v>
      </c>
      <c r="I21" s="58">
        <v>32601</v>
      </c>
      <c r="J21" s="58">
        <v>32411.5</v>
      </c>
      <c r="K21" s="58">
        <v>33789.75</v>
      </c>
      <c r="L21" s="60">
        <v>4.2523487033923058</v>
      </c>
      <c r="M21" s="60">
        <v>1.9144925350625952</v>
      </c>
      <c r="N21" s="60">
        <v>40.80050960823867</v>
      </c>
      <c r="O21" s="26"/>
      <c r="Q21" s="114"/>
      <c r="R21" s="114"/>
      <c r="S21" s="114"/>
      <c r="T21" s="114"/>
      <c r="U21" s="114"/>
      <c r="V21" s="123"/>
      <c r="W21" s="123"/>
      <c r="X21" s="123"/>
      <c r="Y21" s="123"/>
      <c r="Z21" s="123"/>
      <c r="AA21" s="123"/>
    </row>
    <row r="22" spans="1:27" x14ac:dyDescent="0.2">
      <c r="A22" s="128">
        <v>41011</v>
      </c>
      <c r="B22" s="57" t="s">
        <v>121</v>
      </c>
      <c r="C22" s="58">
        <v>12184.5</v>
      </c>
      <c r="D22" s="58">
        <v>16189.5</v>
      </c>
      <c r="E22" s="63"/>
      <c r="F22" s="58">
        <v>17182.5</v>
      </c>
      <c r="G22" s="58">
        <v>18099.5</v>
      </c>
      <c r="H22" s="58">
        <v>15125.5</v>
      </c>
      <c r="I22" s="58">
        <v>19660.5</v>
      </c>
      <c r="J22" s="58">
        <v>19805</v>
      </c>
      <c r="K22" s="58">
        <v>21164.75</v>
      </c>
      <c r="L22" s="60">
        <v>6.8656904822014697</v>
      </c>
      <c r="M22" s="60">
        <v>30.731338213039304</v>
      </c>
      <c r="N22" s="60">
        <v>32.869629447248563</v>
      </c>
      <c r="O22" s="26"/>
      <c r="Q22" s="114"/>
      <c r="R22" s="114"/>
      <c r="S22" s="114"/>
      <c r="T22" s="114"/>
      <c r="U22" s="114"/>
      <c r="V22" s="123"/>
      <c r="W22" s="123"/>
      <c r="X22" s="123"/>
      <c r="Y22" s="123"/>
      <c r="Z22" s="123"/>
      <c r="AA22" s="123"/>
    </row>
    <row r="23" spans="1:27" x14ac:dyDescent="0.2">
      <c r="A23" s="128">
        <v>41012</v>
      </c>
      <c r="B23" s="57" t="s">
        <v>255</v>
      </c>
      <c r="C23" s="58">
        <v>20018</v>
      </c>
      <c r="D23" s="58">
        <v>28363</v>
      </c>
      <c r="E23" s="63"/>
      <c r="F23" s="58">
        <v>27928</v>
      </c>
      <c r="G23" s="58">
        <v>27885</v>
      </c>
      <c r="H23" s="58">
        <v>20893</v>
      </c>
      <c r="I23" s="58">
        <v>27706</v>
      </c>
      <c r="J23" s="58">
        <v>28027</v>
      </c>
      <c r="K23" s="58">
        <v>27273</v>
      </c>
      <c r="L23" s="60">
        <v>-2.6902629607164497</v>
      </c>
      <c r="M23" s="60">
        <v>-3.8430349398864694</v>
      </c>
      <c r="N23" s="60">
        <v>41.68748126685982</v>
      </c>
      <c r="O23" s="26"/>
      <c r="Q23" s="114"/>
      <c r="R23" s="114"/>
      <c r="S23" s="114"/>
      <c r="T23" s="114"/>
      <c r="U23" s="114"/>
      <c r="V23" s="123"/>
      <c r="W23" s="123"/>
      <c r="X23" s="123"/>
      <c r="Y23" s="123"/>
      <c r="Z23" s="123"/>
      <c r="AA23" s="123"/>
    </row>
    <row r="24" spans="1:27" x14ac:dyDescent="0.2">
      <c r="A24" s="128">
        <v>41013</v>
      </c>
      <c r="B24" s="57" t="s">
        <v>256</v>
      </c>
      <c r="C24" s="58">
        <v>14317</v>
      </c>
      <c r="D24" s="58">
        <v>16830</v>
      </c>
      <c r="E24" s="63"/>
      <c r="F24" s="58">
        <v>19498</v>
      </c>
      <c r="G24" s="58">
        <v>19670</v>
      </c>
      <c r="H24" s="58">
        <v>16396</v>
      </c>
      <c r="I24" s="58">
        <v>22508</v>
      </c>
      <c r="J24" s="58">
        <v>22459</v>
      </c>
      <c r="K24" s="58">
        <v>22910</v>
      </c>
      <c r="L24" s="60">
        <v>2.0081036555501086</v>
      </c>
      <c r="M24" s="60">
        <v>36.125965537730245</v>
      </c>
      <c r="N24" s="60">
        <v>17.552559893832509</v>
      </c>
      <c r="O24" s="26"/>
      <c r="Q24" s="114"/>
      <c r="R24" s="114"/>
      <c r="S24" s="114"/>
      <c r="T24" s="114"/>
      <c r="U24" s="114"/>
      <c r="V24" s="123"/>
      <c r="W24" s="123"/>
      <c r="X24" s="123"/>
      <c r="Y24" s="123"/>
      <c r="Z24" s="123"/>
      <c r="AA24" s="123"/>
    </row>
    <row r="25" spans="1:27" x14ac:dyDescent="0.2">
      <c r="A25" s="128">
        <v>41014</v>
      </c>
      <c r="B25" s="57" t="s">
        <v>257</v>
      </c>
      <c r="C25" s="58">
        <v>12210</v>
      </c>
      <c r="D25" s="58">
        <v>14035.5</v>
      </c>
      <c r="E25" s="63"/>
      <c r="F25" s="58">
        <v>13870.5</v>
      </c>
      <c r="G25" s="58">
        <v>15052</v>
      </c>
      <c r="H25" s="58">
        <v>13891.5</v>
      </c>
      <c r="I25" s="58">
        <v>15172.5</v>
      </c>
      <c r="J25" s="58">
        <v>15089</v>
      </c>
      <c r="K25" s="58">
        <v>17733.666666666668</v>
      </c>
      <c r="L25" s="60">
        <v>17.527116884264494</v>
      </c>
      <c r="M25" s="60">
        <v>26.348663508009462</v>
      </c>
      <c r="N25" s="60">
        <v>14.95085995085994</v>
      </c>
      <c r="O25" s="26"/>
      <c r="Q25" s="114"/>
      <c r="R25" s="114"/>
      <c r="S25" s="114"/>
      <c r="T25" s="114"/>
      <c r="U25" s="114"/>
      <c r="V25" s="123"/>
      <c r="W25" s="123"/>
      <c r="X25" s="123"/>
      <c r="Y25" s="123"/>
      <c r="Z25" s="123"/>
      <c r="AA25" s="123"/>
    </row>
    <row r="26" spans="1:27" x14ac:dyDescent="0.2">
      <c r="A26" s="128">
        <v>41015</v>
      </c>
      <c r="B26" s="57" t="s">
        <v>258</v>
      </c>
      <c r="C26" s="58">
        <v>21222</v>
      </c>
      <c r="D26" s="58">
        <v>31933.5</v>
      </c>
      <c r="E26" s="64"/>
      <c r="F26" s="58">
        <v>36274</v>
      </c>
      <c r="G26" s="58">
        <v>39752</v>
      </c>
      <c r="H26" s="58">
        <v>26986</v>
      </c>
      <c r="I26" s="58">
        <v>40256</v>
      </c>
      <c r="J26" s="58">
        <v>40866</v>
      </c>
      <c r="K26" s="58">
        <v>41117</v>
      </c>
      <c r="L26" s="60">
        <v>0.61420251553858662</v>
      </c>
      <c r="M26" s="60">
        <v>28.758200635696053</v>
      </c>
      <c r="N26" s="60">
        <v>50.473565168221654</v>
      </c>
      <c r="O26" s="26"/>
      <c r="Q26" s="114"/>
      <c r="R26" s="114"/>
      <c r="S26" s="114"/>
      <c r="T26" s="114"/>
      <c r="U26" s="114"/>
      <c r="V26" s="123"/>
      <c r="W26" s="123"/>
      <c r="X26" s="123"/>
      <c r="Y26" s="123"/>
      <c r="Z26" s="123"/>
      <c r="AA26" s="123"/>
    </row>
    <row r="27" spans="1:27" x14ac:dyDescent="0.2">
      <c r="A27" s="128">
        <v>41016</v>
      </c>
      <c r="B27" s="57" t="s">
        <v>122</v>
      </c>
      <c r="C27" s="58">
        <v>2994</v>
      </c>
      <c r="D27" s="58">
        <v>3983.3333333333335</v>
      </c>
      <c r="E27" s="63"/>
      <c r="F27" s="58">
        <v>3515.6666666666665</v>
      </c>
      <c r="G27" s="58">
        <v>3517.6666666666665</v>
      </c>
      <c r="H27" s="58">
        <v>3850.5</v>
      </c>
      <c r="I27" s="58">
        <v>3314.6666666666665</v>
      </c>
      <c r="J27" s="58">
        <v>3256.3333333333335</v>
      </c>
      <c r="K27" s="58">
        <v>3540.25</v>
      </c>
      <c r="L27" s="60">
        <v>8.7189067458286473</v>
      </c>
      <c r="M27" s="60">
        <v>-11.123430962343095</v>
      </c>
      <c r="N27" s="60">
        <v>33.043865508795363</v>
      </c>
      <c r="O27" s="26"/>
      <c r="Q27" s="114"/>
      <c r="R27" s="114"/>
      <c r="S27" s="114"/>
      <c r="T27" s="114"/>
      <c r="U27" s="114"/>
      <c r="V27" s="123"/>
      <c r="W27" s="123"/>
      <c r="X27" s="123"/>
      <c r="Y27" s="123"/>
      <c r="Z27" s="123"/>
      <c r="AA27" s="123"/>
    </row>
    <row r="28" spans="1:27" x14ac:dyDescent="0.2">
      <c r="A28" s="128">
        <v>41017</v>
      </c>
      <c r="B28" s="57" t="s">
        <v>259</v>
      </c>
      <c r="C28" s="58">
        <v>3956.3333333333335</v>
      </c>
      <c r="D28" s="58">
        <v>4885</v>
      </c>
      <c r="E28" s="63"/>
      <c r="F28" s="58">
        <v>4663.666666666667</v>
      </c>
      <c r="G28" s="58">
        <v>4520.666666666667</v>
      </c>
      <c r="H28" s="58">
        <v>4760.333333333333</v>
      </c>
      <c r="I28" s="58">
        <v>4314</v>
      </c>
      <c r="J28" s="58">
        <v>4221.333333333333</v>
      </c>
      <c r="K28" s="58">
        <v>4276.5</v>
      </c>
      <c r="L28" s="60">
        <v>1.3068540745420076</v>
      </c>
      <c r="M28" s="60">
        <v>-12.456499488229278</v>
      </c>
      <c r="N28" s="60">
        <v>23.472912629539124</v>
      </c>
      <c r="O28" s="26"/>
      <c r="Q28" s="114"/>
      <c r="R28" s="114"/>
      <c r="S28" s="114"/>
      <c r="T28" s="114"/>
      <c r="U28" s="114"/>
      <c r="V28" s="123"/>
      <c r="W28" s="123"/>
      <c r="X28" s="123"/>
      <c r="Y28" s="123"/>
      <c r="Z28" s="123"/>
      <c r="AA28" s="123"/>
    </row>
    <row r="29" spans="1:27" x14ac:dyDescent="0.2">
      <c r="A29" s="128">
        <v>41018</v>
      </c>
      <c r="B29" s="57" t="s">
        <v>260</v>
      </c>
      <c r="C29" s="58">
        <v>25432</v>
      </c>
      <c r="D29" s="58">
        <v>32392</v>
      </c>
      <c r="E29" s="63"/>
      <c r="F29" s="58">
        <v>34388.666666666664</v>
      </c>
      <c r="G29" s="58">
        <v>34237.333333333336</v>
      </c>
      <c r="H29" s="58">
        <v>30710</v>
      </c>
      <c r="I29" s="58">
        <v>38470.333333333336</v>
      </c>
      <c r="J29" s="58">
        <v>38792.333333333336</v>
      </c>
      <c r="K29" s="58">
        <v>39377</v>
      </c>
      <c r="L29" s="60">
        <v>1.5071706608694058</v>
      </c>
      <c r="M29" s="60">
        <v>21.56396641145961</v>
      </c>
      <c r="N29" s="60">
        <v>27.36709657124883</v>
      </c>
      <c r="O29" s="26"/>
      <c r="Q29" s="114"/>
      <c r="R29" s="114"/>
      <c r="S29" s="114"/>
      <c r="T29" s="114"/>
      <c r="U29" s="114"/>
      <c r="V29" s="123"/>
      <c r="W29" s="123"/>
      <c r="X29" s="123"/>
      <c r="Y29" s="123"/>
      <c r="Z29" s="123"/>
      <c r="AA29" s="123"/>
    </row>
    <row r="30" spans="1:27" x14ac:dyDescent="0.2">
      <c r="A30" s="128">
        <v>41019</v>
      </c>
      <c r="B30" s="57" t="s">
        <v>261</v>
      </c>
      <c r="C30" s="58">
        <v>28936.5</v>
      </c>
      <c r="D30" s="58">
        <v>30981</v>
      </c>
      <c r="E30" s="63"/>
      <c r="F30" s="58">
        <v>29742.5</v>
      </c>
      <c r="G30" s="58">
        <v>30354</v>
      </c>
      <c r="H30" s="58">
        <v>30892.5</v>
      </c>
      <c r="I30" s="58">
        <v>30156</v>
      </c>
      <c r="J30" s="58">
        <v>29751</v>
      </c>
      <c r="K30" s="58">
        <v>29340.5</v>
      </c>
      <c r="L30" s="60">
        <v>-1.3797855534267711</v>
      </c>
      <c r="M30" s="60">
        <v>-5.2951809173364284</v>
      </c>
      <c r="N30" s="60">
        <v>7.0654709450002517</v>
      </c>
      <c r="O30" s="26"/>
      <c r="Q30" s="114"/>
      <c r="R30" s="114"/>
      <c r="S30" s="114"/>
      <c r="T30" s="114"/>
      <c r="U30" s="114"/>
      <c r="V30" s="123"/>
      <c r="W30" s="123"/>
      <c r="X30" s="123"/>
      <c r="Y30" s="123"/>
      <c r="Z30" s="123"/>
      <c r="AA30" s="123"/>
    </row>
    <row r="31" spans="1:27" x14ac:dyDescent="0.2">
      <c r="A31" s="128">
        <v>41020</v>
      </c>
      <c r="B31" s="57" t="s">
        <v>124</v>
      </c>
      <c r="C31" s="58">
        <v>8205.75</v>
      </c>
      <c r="D31" s="58">
        <v>9131.75</v>
      </c>
      <c r="E31" s="63"/>
      <c r="F31" s="58">
        <v>7286</v>
      </c>
      <c r="G31" s="58">
        <v>7400.5</v>
      </c>
      <c r="H31" s="58">
        <v>8800</v>
      </c>
      <c r="I31" s="58">
        <v>7069.5</v>
      </c>
      <c r="J31" s="58">
        <v>7197</v>
      </c>
      <c r="K31" s="58">
        <v>6978</v>
      </c>
      <c r="L31" s="60">
        <v>-3.0429345560650245</v>
      </c>
      <c r="M31" s="60">
        <v>-23.585293070879075</v>
      </c>
      <c r="N31" s="60">
        <v>11.284769826036612</v>
      </c>
      <c r="O31" s="26"/>
      <c r="Q31" s="114"/>
      <c r="R31" s="114"/>
      <c r="S31" s="114"/>
      <c r="T31" s="114"/>
      <c r="U31" s="114"/>
      <c r="V31" s="123"/>
      <c r="W31" s="123"/>
      <c r="X31" s="123"/>
      <c r="Y31" s="123"/>
      <c r="Z31" s="123"/>
      <c r="AA31" s="123"/>
    </row>
    <row r="32" spans="1:27" x14ac:dyDescent="0.2">
      <c r="A32" s="128">
        <v>41021</v>
      </c>
      <c r="B32" s="57" t="s">
        <v>125</v>
      </c>
      <c r="C32" s="58">
        <v>12196</v>
      </c>
      <c r="D32" s="58">
        <v>14254.5</v>
      </c>
      <c r="E32" s="63"/>
      <c r="F32" s="58">
        <v>14638.5</v>
      </c>
      <c r="G32" s="58">
        <v>15074</v>
      </c>
      <c r="H32" s="58">
        <v>13431.5</v>
      </c>
      <c r="I32" s="58">
        <v>14642</v>
      </c>
      <c r="J32" s="58">
        <v>14549.5</v>
      </c>
      <c r="K32" s="58">
        <v>14986.666666666666</v>
      </c>
      <c r="L32" s="60">
        <v>3.0046851552745224</v>
      </c>
      <c r="M32" s="60">
        <v>5.13638967811334</v>
      </c>
      <c r="N32" s="60">
        <v>16.878484749098057</v>
      </c>
      <c r="O32" s="26"/>
      <c r="Q32" s="114"/>
      <c r="R32" s="114"/>
      <c r="S32" s="114"/>
      <c r="T32" s="114"/>
      <c r="U32" s="114"/>
      <c r="V32" s="123"/>
      <c r="W32" s="123"/>
      <c r="X32" s="123"/>
      <c r="Y32" s="123"/>
      <c r="Z32" s="123"/>
      <c r="AA32" s="123"/>
    </row>
    <row r="33" spans="1:27" x14ac:dyDescent="0.2">
      <c r="A33" s="128">
        <v>41023</v>
      </c>
      <c r="B33" s="57" t="s">
        <v>262</v>
      </c>
      <c r="C33" s="58">
        <v>3380.25</v>
      </c>
      <c r="D33" s="58">
        <v>3412.25</v>
      </c>
      <c r="E33" s="63"/>
      <c r="F33" s="58">
        <v>3354.25</v>
      </c>
      <c r="G33" s="58">
        <v>3525.25</v>
      </c>
      <c r="H33" s="58">
        <v>3396</v>
      </c>
      <c r="I33" s="58">
        <v>3602.75</v>
      </c>
      <c r="J33" s="58">
        <v>3646.25</v>
      </c>
      <c r="K33" s="58">
        <v>3612.5</v>
      </c>
      <c r="L33" s="60">
        <v>-0.92560850188549981</v>
      </c>
      <c r="M33" s="60">
        <v>5.8685617993992301</v>
      </c>
      <c r="N33" s="60">
        <v>0.94667554174987512</v>
      </c>
      <c r="O33" s="26"/>
      <c r="Q33" s="114"/>
      <c r="R33" s="114"/>
      <c r="S33" s="114"/>
      <c r="T33" s="114"/>
      <c r="U33" s="114"/>
      <c r="V33" s="123"/>
      <c r="W33" s="123"/>
      <c r="X33" s="123"/>
      <c r="Y33" s="123"/>
      <c r="Z33" s="123"/>
      <c r="AA33" s="123"/>
    </row>
    <row r="34" spans="1:27" x14ac:dyDescent="0.2">
      <c r="A34" s="128">
        <v>41024</v>
      </c>
      <c r="B34" s="57" t="s">
        <v>126</v>
      </c>
      <c r="C34" s="58">
        <v>7084.5</v>
      </c>
      <c r="D34" s="58">
        <v>8313</v>
      </c>
      <c r="E34" s="63"/>
      <c r="F34" s="58">
        <v>7657</v>
      </c>
      <c r="G34" s="58">
        <v>7789</v>
      </c>
      <c r="H34" s="58">
        <v>8027.5</v>
      </c>
      <c r="I34" s="58">
        <v>7562</v>
      </c>
      <c r="J34" s="58">
        <v>7529.5</v>
      </c>
      <c r="K34" s="58">
        <v>7806.333333333333</v>
      </c>
      <c r="L34" s="60">
        <v>3.6766496225955736</v>
      </c>
      <c r="M34" s="60">
        <v>-6.0948714864268894</v>
      </c>
      <c r="N34" s="60">
        <v>17.340673300868083</v>
      </c>
      <c r="O34" s="26"/>
      <c r="Q34" s="114"/>
      <c r="R34" s="114"/>
      <c r="S34" s="114"/>
      <c r="T34" s="114"/>
      <c r="U34" s="114"/>
      <c r="V34" s="123"/>
      <c r="W34" s="123"/>
      <c r="X34" s="123"/>
      <c r="Y34" s="123"/>
      <c r="Z34" s="123"/>
      <c r="AA34" s="123"/>
    </row>
    <row r="35" spans="1:27" x14ac:dyDescent="0.2">
      <c r="A35" s="128">
        <v>41025</v>
      </c>
      <c r="B35" s="57" t="s">
        <v>263</v>
      </c>
      <c r="C35" s="58">
        <v>1465.6666666666667</v>
      </c>
      <c r="D35" s="58">
        <v>1875</v>
      </c>
      <c r="E35" s="63"/>
      <c r="F35" s="58">
        <v>2027.6666666666667</v>
      </c>
      <c r="G35" s="58">
        <v>2085.6666666666665</v>
      </c>
      <c r="H35" s="58">
        <v>1951</v>
      </c>
      <c r="I35" s="58">
        <v>1998</v>
      </c>
      <c r="J35" s="58">
        <v>1944.3333333333333</v>
      </c>
      <c r="K35" s="58">
        <v>2054</v>
      </c>
      <c r="L35" s="60">
        <v>5.640322304131673</v>
      </c>
      <c r="M35" s="60">
        <v>9.5466666666666598</v>
      </c>
      <c r="N35" s="60">
        <v>27.928132817830331</v>
      </c>
      <c r="O35" s="26"/>
      <c r="Q35" s="114"/>
      <c r="R35" s="114"/>
      <c r="S35" s="114"/>
      <c r="T35" s="114"/>
      <c r="U35" s="114"/>
      <c r="V35" s="123"/>
      <c r="W35" s="123"/>
      <c r="X35" s="123"/>
      <c r="Y35" s="123"/>
      <c r="Z35" s="123"/>
      <c r="AA35" s="123"/>
    </row>
    <row r="36" spans="1:27" x14ac:dyDescent="0.2">
      <c r="A36" s="128">
        <v>41027</v>
      </c>
      <c r="B36" s="57" t="s">
        <v>264</v>
      </c>
      <c r="C36" s="58">
        <v>14713</v>
      </c>
      <c r="D36" s="58">
        <v>18004</v>
      </c>
      <c r="E36" s="63"/>
      <c r="F36" s="58">
        <v>16773.5</v>
      </c>
      <c r="G36" s="58">
        <v>17287.5</v>
      </c>
      <c r="H36" s="58">
        <v>18405</v>
      </c>
      <c r="I36" s="58">
        <v>16522</v>
      </c>
      <c r="J36" s="58">
        <v>16524</v>
      </c>
      <c r="K36" s="58">
        <v>16308</v>
      </c>
      <c r="L36" s="60">
        <v>-1.3071895424836555</v>
      </c>
      <c r="M36" s="60">
        <v>-9.4201288602532749</v>
      </c>
      <c r="N36" s="60">
        <v>22.367973900632098</v>
      </c>
      <c r="O36" s="26"/>
      <c r="Q36" s="114"/>
      <c r="R36" s="114"/>
      <c r="S36" s="114"/>
      <c r="T36" s="114"/>
      <c r="U36" s="114"/>
      <c r="V36" s="123"/>
      <c r="W36" s="123"/>
      <c r="X36" s="123"/>
      <c r="Y36" s="123"/>
      <c r="Z36" s="123"/>
      <c r="AA36" s="123"/>
    </row>
    <row r="37" spans="1:27" x14ac:dyDescent="0.2">
      <c r="A37" s="128">
        <v>41028</v>
      </c>
      <c r="B37" s="57" t="s">
        <v>265</v>
      </c>
      <c r="C37" s="58">
        <v>46305.666666666664</v>
      </c>
      <c r="D37" s="58"/>
      <c r="E37" s="63"/>
      <c r="F37" s="58">
        <v>29197</v>
      </c>
      <c r="G37" s="58">
        <v>30585</v>
      </c>
      <c r="H37" s="58" t="s">
        <v>416</v>
      </c>
      <c r="I37" s="58">
        <v>27836</v>
      </c>
      <c r="J37" s="58">
        <v>29219</v>
      </c>
      <c r="K37" s="58">
        <v>25786.333333333332</v>
      </c>
      <c r="L37" s="60">
        <v>-11.748063474679727</v>
      </c>
      <c r="M37" s="60" t="s">
        <v>416</v>
      </c>
      <c r="N37" s="60" t="s">
        <v>416</v>
      </c>
      <c r="O37" s="26"/>
      <c r="Q37" s="114"/>
      <c r="R37" s="114"/>
      <c r="S37" s="114"/>
      <c r="T37" s="114"/>
      <c r="U37" s="114"/>
      <c r="V37" s="123"/>
      <c r="W37" s="123"/>
      <c r="X37" s="123"/>
      <c r="Y37" s="123"/>
      <c r="Z37" s="123"/>
      <c r="AA37" s="123"/>
    </row>
    <row r="38" spans="1:27" x14ac:dyDescent="0.2">
      <c r="A38" s="128">
        <v>51001</v>
      </c>
      <c r="B38" s="57" t="s">
        <v>266</v>
      </c>
      <c r="C38" s="58">
        <v>3346.75</v>
      </c>
      <c r="D38" s="58">
        <v>4117.25</v>
      </c>
      <c r="E38" s="63"/>
      <c r="F38" s="58">
        <v>3838.25</v>
      </c>
      <c r="G38" s="58">
        <v>3896.25</v>
      </c>
      <c r="H38" s="58">
        <v>4131</v>
      </c>
      <c r="I38" s="58">
        <v>3939.75</v>
      </c>
      <c r="J38" s="58">
        <v>3955.25</v>
      </c>
      <c r="K38" s="58">
        <v>4132.5555555555557</v>
      </c>
      <c r="L38" s="60">
        <v>4.4827901031680772</v>
      </c>
      <c r="M38" s="60">
        <v>0.37174219577522649</v>
      </c>
      <c r="N38" s="60">
        <v>23.022335101217607</v>
      </c>
      <c r="O38" s="26"/>
      <c r="Q38" s="114"/>
      <c r="R38" s="114"/>
      <c r="S38" s="114"/>
      <c r="T38" s="114"/>
      <c r="U38" s="114"/>
      <c r="V38" s="123"/>
      <c r="W38" s="123"/>
      <c r="X38" s="123"/>
      <c r="Y38" s="123"/>
      <c r="Z38" s="123"/>
      <c r="AA38" s="123"/>
    </row>
    <row r="39" spans="1:27" x14ac:dyDescent="0.2">
      <c r="A39" s="128">
        <v>51002</v>
      </c>
      <c r="B39" s="57" t="s">
        <v>267</v>
      </c>
      <c r="C39" s="58">
        <v>3073</v>
      </c>
      <c r="D39" s="58">
        <v>3745</v>
      </c>
      <c r="E39" s="63"/>
      <c r="F39" s="58">
        <v>3326</v>
      </c>
      <c r="G39" s="58">
        <v>3385</v>
      </c>
      <c r="H39" s="58">
        <v>3735</v>
      </c>
      <c r="I39" s="58">
        <v>3508</v>
      </c>
      <c r="J39" s="58">
        <v>3468</v>
      </c>
      <c r="K39" s="58">
        <v>3811</v>
      </c>
      <c r="L39" s="60">
        <v>9.8904267589388759</v>
      </c>
      <c r="M39" s="60">
        <v>1.7623497997329762</v>
      </c>
      <c r="N39" s="60">
        <v>21.867881548974943</v>
      </c>
      <c r="O39" s="26"/>
      <c r="Q39" s="114"/>
      <c r="R39" s="114"/>
      <c r="S39" s="114"/>
      <c r="T39" s="114"/>
      <c r="U39" s="114"/>
      <c r="V39" s="123"/>
      <c r="W39" s="123"/>
      <c r="X39" s="123"/>
      <c r="Y39" s="123"/>
      <c r="Z39" s="123"/>
      <c r="AA39" s="123"/>
    </row>
    <row r="40" spans="1:27" x14ac:dyDescent="0.2">
      <c r="A40" s="128">
        <v>51003</v>
      </c>
      <c r="B40" s="57" t="s">
        <v>268</v>
      </c>
      <c r="C40" s="58">
        <v>4236.666666666667</v>
      </c>
      <c r="D40" s="58">
        <v>4903.333333333333</v>
      </c>
      <c r="E40" s="63"/>
      <c r="F40" s="58">
        <v>4792</v>
      </c>
      <c r="G40" s="58">
        <v>4907.5</v>
      </c>
      <c r="H40" s="58">
        <v>4908.333333333333</v>
      </c>
      <c r="I40" s="58">
        <v>4798.5</v>
      </c>
      <c r="J40" s="58">
        <v>4704.5</v>
      </c>
      <c r="K40" s="58">
        <v>4317.2222222222226</v>
      </c>
      <c r="L40" s="60">
        <v>-8.2320709486189294</v>
      </c>
      <c r="M40" s="60">
        <v>-11.953319737140255</v>
      </c>
      <c r="N40" s="60">
        <v>15.735641227380004</v>
      </c>
      <c r="O40" s="26"/>
      <c r="Q40" s="114"/>
      <c r="R40" s="114"/>
      <c r="S40" s="114"/>
      <c r="T40" s="114"/>
      <c r="U40" s="114"/>
      <c r="V40" s="123"/>
      <c r="W40" s="123"/>
      <c r="X40" s="123"/>
      <c r="Y40" s="123"/>
      <c r="Z40" s="123"/>
      <c r="AA40" s="123"/>
    </row>
    <row r="41" spans="1:27" x14ac:dyDescent="0.2">
      <c r="A41" s="128">
        <v>51004</v>
      </c>
      <c r="B41" s="57" t="s">
        <v>269</v>
      </c>
      <c r="C41" s="58">
        <v>9550</v>
      </c>
      <c r="D41" s="58">
        <v>15084.333333333334</v>
      </c>
      <c r="E41" s="63"/>
      <c r="F41" s="58">
        <v>11107.666666666666</v>
      </c>
      <c r="G41" s="58">
        <v>10713.666666666666</v>
      </c>
      <c r="H41" s="58">
        <v>15615.333333333334</v>
      </c>
      <c r="I41" s="58">
        <v>10546.333333333334</v>
      </c>
      <c r="J41" s="58">
        <v>9963.3333333333339</v>
      </c>
      <c r="K41" s="58">
        <v>10324.75</v>
      </c>
      <c r="L41" s="60">
        <v>3.6274673803947666</v>
      </c>
      <c r="M41" s="60">
        <v>-31.553156696793582</v>
      </c>
      <c r="N41" s="60">
        <v>57.951134380453759</v>
      </c>
      <c r="O41" s="26"/>
      <c r="Q41" s="114"/>
      <c r="R41" s="114"/>
      <c r="S41" s="114"/>
      <c r="T41" s="114"/>
      <c r="U41" s="114"/>
      <c r="V41" s="123"/>
      <c r="W41" s="123"/>
      <c r="X41" s="123"/>
      <c r="Y41" s="123"/>
      <c r="Z41" s="123"/>
      <c r="AA41" s="123"/>
    </row>
    <row r="42" spans="1:27" x14ac:dyDescent="0.2">
      <c r="A42" s="128">
        <v>51005</v>
      </c>
      <c r="B42" s="57" t="s">
        <v>270</v>
      </c>
      <c r="C42" s="58">
        <v>10558.25</v>
      </c>
      <c r="D42" s="58">
        <v>13612</v>
      </c>
      <c r="E42" s="63"/>
      <c r="F42" s="58">
        <v>10943.666666666666</v>
      </c>
      <c r="G42" s="58">
        <v>9480.5</v>
      </c>
      <c r="H42" s="58">
        <v>14504.25</v>
      </c>
      <c r="I42" s="58">
        <v>10496.666666666666</v>
      </c>
      <c r="J42" s="58">
        <v>10270.333333333334</v>
      </c>
      <c r="K42" s="58">
        <v>10161.5</v>
      </c>
      <c r="L42" s="60">
        <v>-1.0596864756093671</v>
      </c>
      <c r="M42" s="60">
        <v>-25.348956802821043</v>
      </c>
      <c r="N42" s="60">
        <v>28.922880212156365</v>
      </c>
      <c r="O42" s="26"/>
      <c r="Q42" s="114"/>
      <c r="R42" s="114"/>
      <c r="S42" s="114"/>
      <c r="T42" s="114"/>
      <c r="U42" s="114"/>
      <c r="V42" s="123"/>
      <c r="W42" s="123"/>
      <c r="X42" s="123"/>
      <c r="Y42" s="123"/>
      <c r="Z42" s="123"/>
      <c r="AA42" s="123"/>
    </row>
    <row r="43" spans="1:27" x14ac:dyDescent="0.2">
      <c r="A43" s="128">
        <v>51006</v>
      </c>
      <c r="B43" s="57" t="s">
        <v>271</v>
      </c>
      <c r="C43" s="58">
        <v>8959</v>
      </c>
      <c r="D43" s="58">
        <v>11447</v>
      </c>
      <c r="E43" s="63"/>
      <c r="F43" s="58" t="s">
        <v>416</v>
      </c>
      <c r="G43" s="58" t="s">
        <v>416</v>
      </c>
      <c r="H43" s="58">
        <v>12174.333333333334</v>
      </c>
      <c r="I43" s="58" t="s">
        <v>416</v>
      </c>
      <c r="J43" s="58" t="s">
        <v>416</v>
      </c>
      <c r="K43" s="58">
        <v>8377.3333333333339</v>
      </c>
      <c r="L43" s="60" t="s">
        <v>416</v>
      </c>
      <c r="M43" s="60">
        <v>-26.816341981887536</v>
      </c>
      <c r="N43" s="60">
        <v>27.770956579975437</v>
      </c>
      <c r="O43" s="26"/>
      <c r="Q43" s="114"/>
      <c r="R43" s="114"/>
      <c r="S43" s="114"/>
      <c r="T43" s="114"/>
      <c r="U43" s="114"/>
      <c r="V43" s="123"/>
      <c r="W43" s="123"/>
      <c r="X43" s="123"/>
      <c r="Y43" s="123"/>
      <c r="Z43" s="123"/>
      <c r="AA43" s="123"/>
    </row>
    <row r="44" spans="1:27" x14ac:dyDescent="0.2">
      <c r="A44" s="128">
        <v>51007</v>
      </c>
      <c r="B44" s="57" t="s">
        <v>272</v>
      </c>
      <c r="C44" s="58" t="e">
        <v>#DIV/0!</v>
      </c>
      <c r="D44" s="58">
        <v>9680</v>
      </c>
      <c r="E44" s="63"/>
      <c r="F44" s="58" t="s">
        <v>416</v>
      </c>
      <c r="G44" s="58" t="s">
        <v>416</v>
      </c>
      <c r="H44" s="58">
        <v>10661</v>
      </c>
      <c r="I44" s="58" t="s">
        <v>416</v>
      </c>
      <c r="J44" s="58" t="s">
        <v>416</v>
      </c>
      <c r="K44" s="58">
        <v>7644</v>
      </c>
      <c r="L44" s="60" t="s">
        <v>416</v>
      </c>
      <c r="M44" s="60">
        <v>-21.033057851239668</v>
      </c>
      <c r="N44" s="60" t="s">
        <v>416</v>
      </c>
      <c r="O44" s="26"/>
      <c r="Q44" s="114"/>
      <c r="R44" s="114"/>
      <c r="S44" s="114"/>
      <c r="T44" s="114"/>
      <c r="U44" s="114"/>
      <c r="V44" s="123"/>
      <c r="W44" s="123"/>
      <c r="X44" s="123"/>
      <c r="Y44" s="123"/>
      <c r="Z44" s="123"/>
      <c r="AA44" s="123"/>
    </row>
    <row r="45" spans="1:27" x14ac:dyDescent="0.2">
      <c r="A45" s="128">
        <v>51008</v>
      </c>
      <c r="B45" s="57" t="s">
        <v>273</v>
      </c>
      <c r="C45" s="58">
        <v>7542.5</v>
      </c>
      <c r="D45" s="58">
        <v>9489.75</v>
      </c>
      <c r="E45" s="63"/>
      <c r="F45" s="58">
        <v>10016</v>
      </c>
      <c r="G45" s="58">
        <v>10198.5</v>
      </c>
      <c r="H45" s="58">
        <v>9341.25</v>
      </c>
      <c r="I45" s="58">
        <v>10215</v>
      </c>
      <c r="J45" s="58">
        <v>10135.5</v>
      </c>
      <c r="K45" s="58">
        <v>10203.75</v>
      </c>
      <c r="L45" s="60">
        <v>0.67337575847270514</v>
      </c>
      <c r="M45" s="60">
        <v>7.5239073737453532</v>
      </c>
      <c r="N45" s="60">
        <v>25.817036791514745</v>
      </c>
      <c r="O45" s="26"/>
      <c r="Q45" s="114"/>
      <c r="R45" s="114"/>
      <c r="S45" s="114"/>
      <c r="T45" s="114"/>
      <c r="U45" s="114"/>
      <c r="V45" s="123"/>
      <c r="W45" s="123"/>
      <c r="X45" s="123"/>
      <c r="Y45" s="123"/>
      <c r="Z45" s="123"/>
      <c r="AA45" s="123"/>
    </row>
    <row r="46" spans="1:27" x14ac:dyDescent="0.2">
      <c r="A46" s="128">
        <v>51009</v>
      </c>
      <c r="B46" s="57" t="s">
        <v>123</v>
      </c>
      <c r="C46" s="58">
        <v>6335</v>
      </c>
      <c r="D46" s="58">
        <v>7090.25</v>
      </c>
      <c r="E46" s="63"/>
      <c r="F46" s="58">
        <v>6933</v>
      </c>
      <c r="G46" s="58">
        <v>7026</v>
      </c>
      <c r="H46" s="58">
        <v>7313</v>
      </c>
      <c r="I46" s="58">
        <v>7133.5</v>
      </c>
      <c r="J46" s="58">
        <v>7123.5</v>
      </c>
      <c r="K46" s="58">
        <v>7179</v>
      </c>
      <c r="L46" s="60">
        <v>0.77911139187196721</v>
      </c>
      <c r="M46" s="60">
        <v>1.2517189097704495</v>
      </c>
      <c r="N46" s="60">
        <v>11.921862667719019</v>
      </c>
      <c r="O46" s="26"/>
      <c r="Q46" s="114"/>
      <c r="R46" s="114"/>
      <c r="S46" s="114"/>
      <c r="T46" s="114"/>
      <c r="U46" s="114"/>
      <c r="V46" s="123"/>
      <c r="W46" s="123"/>
      <c r="X46" s="123"/>
      <c r="Y46" s="123"/>
      <c r="Z46" s="123"/>
      <c r="AA46" s="123"/>
    </row>
    <row r="47" spans="1:27" x14ac:dyDescent="0.2">
      <c r="A47" s="128">
        <v>51011</v>
      </c>
      <c r="B47" s="57" t="s">
        <v>274</v>
      </c>
      <c r="C47" s="58">
        <v>2584</v>
      </c>
      <c r="D47" s="58">
        <v>2972</v>
      </c>
      <c r="E47" s="63"/>
      <c r="F47" s="58">
        <v>2642.3333333333335</v>
      </c>
      <c r="G47" s="58">
        <v>2646.3333333333335</v>
      </c>
      <c r="H47" s="58">
        <v>3334</v>
      </c>
      <c r="I47" s="58">
        <v>2296.3333333333335</v>
      </c>
      <c r="J47" s="58">
        <v>2186.6666666666665</v>
      </c>
      <c r="K47" s="58">
        <v>2150</v>
      </c>
      <c r="L47" s="60">
        <v>-1.6768292682926789</v>
      </c>
      <c r="M47" s="60">
        <v>-27.658142664872145</v>
      </c>
      <c r="N47" s="60">
        <v>15.015479876160986</v>
      </c>
      <c r="O47" s="26"/>
      <c r="Q47" s="114"/>
      <c r="R47" s="114"/>
      <c r="S47" s="114"/>
      <c r="T47" s="114"/>
      <c r="U47" s="114"/>
      <c r="V47" s="123"/>
      <c r="W47" s="123"/>
      <c r="X47" s="123"/>
      <c r="Y47" s="123"/>
      <c r="Z47" s="123"/>
      <c r="AA47" s="123"/>
    </row>
    <row r="48" spans="1:27" x14ac:dyDescent="0.2">
      <c r="A48" s="128">
        <v>51012</v>
      </c>
      <c r="B48" s="57" t="s">
        <v>275</v>
      </c>
      <c r="C48" s="58">
        <v>4733</v>
      </c>
      <c r="D48" s="58">
        <v>5395</v>
      </c>
      <c r="E48" s="63"/>
      <c r="F48" s="58">
        <v>5621</v>
      </c>
      <c r="G48" s="58">
        <v>5415.5</v>
      </c>
      <c r="H48" s="58">
        <v>5404</v>
      </c>
      <c r="I48" s="58">
        <v>5422.5</v>
      </c>
      <c r="J48" s="58">
        <v>5226.5</v>
      </c>
      <c r="K48" s="58">
        <v>5107.333333333333</v>
      </c>
      <c r="L48" s="60">
        <v>-2.2800471953825063</v>
      </c>
      <c r="M48" s="60">
        <v>-5.3320976212542508</v>
      </c>
      <c r="N48" s="60">
        <v>13.986900485949704</v>
      </c>
      <c r="O48" s="26"/>
      <c r="Q48" s="114"/>
      <c r="W48" s="123"/>
      <c r="X48" s="123"/>
      <c r="Y48" s="123"/>
      <c r="Z48" s="123"/>
      <c r="AA48" s="123"/>
    </row>
    <row r="49" spans="1:15" x14ac:dyDescent="0.2">
      <c r="A49" s="20"/>
      <c r="B49" s="5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6"/>
    </row>
    <row r="50" spans="1:15" x14ac:dyDescent="0.2">
      <c r="A50" s="51"/>
      <c r="B50" s="99" t="s">
        <v>355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">
      <c r="A51" s="20"/>
      <c r="B51" s="97" t="s">
        <v>366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20" customFormat="1" x14ac:dyDescent="0.2"/>
    <row r="57" spans="1:15" s="20" customFormat="1" x14ac:dyDescent="0.2"/>
    <row r="58" spans="1:15" s="20" customFormat="1" x14ac:dyDescent="0.2"/>
    <row r="59" spans="1:15" s="20" customFormat="1" x14ac:dyDescent="0.2"/>
    <row r="60" spans="1:15" s="20" customFormat="1" x14ac:dyDescent="0.2"/>
    <row r="61" spans="1:15" s="20" customFormat="1" x14ac:dyDescent="0.2"/>
    <row r="62" spans="1:15" s="20" customFormat="1" x14ac:dyDescent="0.2"/>
    <row r="63" spans="1:15" s="20" customFormat="1" x14ac:dyDescent="0.2"/>
    <row r="64" spans="1:15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>
      <c r="A180" s="21"/>
      <c r="N180" s="21"/>
      <c r="O180" s="21"/>
    </row>
    <row r="181" spans="1:15" s="20" customForma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</sheetData>
  <mergeCells count="8">
    <mergeCell ref="C9:N9"/>
    <mergeCell ref="C10:N10"/>
    <mergeCell ref="N13:N14"/>
    <mergeCell ref="L13:L14"/>
    <mergeCell ref="M13:M14"/>
    <mergeCell ref="C11:N11"/>
    <mergeCell ref="G13:H13"/>
    <mergeCell ref="I13:K1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CO205"/>
  <sheetViews>
    <sheetView topLeftCell="A40" zoomScaleNormal="100" workbookViewId="0">
      <selection activeCell="J16" sqref="J16"/>
    </sheetView>
  </sheetViews>
  <sheetFormatPr baseColWidth="10" defaultColWidth="11.5703125" defaultRowHeight="12.75" x14ac:dyDescent="0.2"/>
  <cols>
    <col min="1" max="1" width="2.7109375" style="21" customWidth="1"/>
    <col min="2" max="2" width="39.5703125" style="21" bestFit="1" customWidth="1"/>
    <col min="3" max="4" width="10.85546875" style="21" customWidth="1"/>
    <col min="5" max="5" width="2.28515625" style="21" customWidth="1"/>
    <col min="6" max="6" width="12.140625" style="21" customWidth="1"/>
    <col min="7" max="7" width="13" style="21" customWidth="1"/>
    <col min="8" max="8" width="11.7109375" style="21" customWidth="1"/>
    <col min="9" max="9" width="11.42578125" style="21" customWidth="1"/>
    <col min="10" max="10" width="11.28515625" style="21" customWidth="1"/>
    <col min="11" max="11" width="11.7109375" style="21" customWidth="1"/>
    <col min="12" max="12" width="10.28515625" style="21" customWidth="1"/>
    <col min="13" max="14" width="9.85546875" style="21" customWidth="1"/>
    <col min="15" max="15" width="1.7109375" style="21" customWidth="1"/>
    <col min="16" max="93" width="11.5703125" style="20"/>
    <col min="94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S3" s="122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R4" s="121"/>
      <c r="S4" s="121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R5" s="121"/>
      <c r="S5" s="121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R6" s="121"/>
      <c r="S6" s="121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R7" s="121"/>
      <c r="S7" s="121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R8" s="121"/>
      <c r="S8" s="121"/>
    </row>
    <row r="9" spans="1:26" ht="15.75" customHeight="1" x14ac:dyDescent="0.2">
      <c r="A9" s="20"/>
      <c r="B9" s="20"/>
      <c r="C9" s="219" t="s">
        <v>363</v>
      </c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6"/>
      <c r="R9" s="121"/>
      <c r="S9" s="121"/>
    </row>
    <row r="10" spans="1:26" x14ac:dyDescent="0.2">
      <c r="A10" s="20"/>
      <c r="B10" s="20"/>
      <c r="C10" s="206" t="s">
        <v>362</v>
      </c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6"/>
      <c r="R10" s="121"/>
      <c r="S10" s="121"/>
    </row>
    <row r="11" spans="1:26" x14ac:dyDescent="0.2">
      <c r="A11" s="20"/>
      <c r="B11" s="20"/>
      <c r="C11" s="207" t="s">
        <v>417</v>
      </c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6"/>
      <c r="R11" s="121"/>
      <c r="S11" s="121"/>
    </row>
    <row r="12" spans="1:26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21"/>
      <c r="S12" s="121"/>
    </row>
    <row r="13" spans="1:26" ht="18" customHeight="1" x14ac:dyDescent="0.2">
      <c r="A13" s="20"/>
      <c r="B13" s="27"/>
      <c r="C13" s="54">
        <v>2022</v>
      </c>
      <c r="D13" s="30">
        <v>2023</v>
      </c>
      <c r="E13" s="9"/>
      <c r="F13" s="179">
        <v>2023</v>
      </c>
      <c r="G13" s="218">
        <v>2023</v>
      </c>
      <c r="H13" s="218"/>
      <c r="I13" s="218">
        <v>2024</v>
      </c>
      <c r="J13" s="218"/>
      <c r="K13" s="218"/>
      <c r="L13" s="208" t="s">
        <v>23</v>
      </c>
      <c r="M13" s="217" t="s">
        <v>414</v>
      </c>
      <c r="N13" s="217" t="s">
        <v>415</v>
      </c>
      <c r="O13" s="26"/>
      <c r="R13" s="121"/>
      <c r="S13" s="121"/>
    </row>
    <row r="14" spans="1:26" x14ac:dyDescent="0.2">
      <c r="A14" s="20"/>
      <c r="B14" s="31"/>
      <c r="C14" s="177" t="s">
        <v>56</v>
      </c>
      <c r="D14" s="177" t="s">
        <v>56</v>
      </c>
      <c r="E14" s="29"/>
      <c r="F14" s="177" t="s">
        <v>63</v>
      </c>
      <c r="G14" s="177" t="s">
        <v>64</v>
      </c>
      <c r="H14" s="177" t="s">
        <v>53</v>
      </c>
      <c r="I14" s="177" t="s">
        <v>54</v>
      </c>
      <c r="J14" s="177" t="s">
        <v>55</v>
      </c>
      <c r="K14" s="177" t="s">
        <v>56</v>
      </c>
      <c r="L14" s="208"/>
      <c r="M14" s="217"/>
      <c r="N14" s="217"/>
      <c r="O14" s="26"/>
    </row>
    <row r="15" spans="1:26" x14ac:dyDescent="0.2">
      <c r="A15" s="55" t="s">
        <v>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P15" s="113"/>
    </row>
    <row r="16" spans="1:26" x14ac:dyDescent="0.2">
      <c r="A16" s="128">
        <v>71001</v>
      </c>
      <c r="B16" s="57" t="s">
        <v>278</v>
      </c>
      <c r="C16" s="58">
        <v>6978</v>
      </c>
      <c r="D16" s="58">
        <v>8002</v>
      </c>
      <c r="E16" s="59"/>
      <c r="F16" s="58">
        <v>8056.5</v>
      </c>
      <c r="G16" s="58">
        <v>7845</v>
      </c>
      <c r="H16" s="58">
        <v>8845.3333333333339</v>
      </c>
      <c r="I16" s="58">
        <v>8591.5</v>
      </c>
      <c r="J16" s="58">
        <v>8277</v>
      </c>
      <c r="K16" s="58">
        <v>8260.5</v>
      </c>
      <c r="L16" s="60">
        <v>-0.1993475897064112</v>
      </c>
      <c r="M16" s="60">
        <v>3.2304423894026435</v>
      </c>
      <c r="N16" s="60">
        <v>14.674691888793356</v>
      </c>
      <c r="O16" s="26"/>
      <c r="Q16" s="123"/>
      <c r="V16" s="123"/>
      <c r="W16" s="123"/>
      <c r="X16" s="123"/>
      <c r="Y16" s="123"/>
      <c r="Z16" s="123"/>
    </row>
    <row r="17" spans="1:26" x14ac:dyDescent="0.2">
      <c r="A17" s="128">
        <v>71002</v>
      </c>
      <c r="B17" s="57" t="s">
        <v>279</v>
      </c>
      <c r="C17" s="58">
        <v>9121.7999999999993</v>
      </c>
      <c r="D17" s="58">
        <v>9726.6</v>
      </c>
      <c r="E17" s="59"/>
      <c r="F17" s="58">
        <v>10518.25</v>
      </c>
      <c r="G17" s="58">
        <v>10424.75</v>
      </c>
      <c r="H17" s="58">
        <v>10154</v>
      </c>
      <c r="I17" s="58">
        <v>11046</v>
      </c>
      <c r="J17" s="58">
        <v>10763.75</v>
      </c>
      <c r="K17" s="58">
        <v>10615.6</v>
      </c>
      <c r="L17" s="60">
        <v>-1.3763790500522566</v>
      </c>
      <c r="M17" s="60">
        <v>9.139884440606183</v>
      </c>
      <c r="N17" s="60">
        <v>6.6302703413799957</v>
      </c>
      <c r="O17" s="26"/>
      <c r="Q17" s="123"/>
      <c r="V17" s="123"/>
      <c r="W17" s="123"/>
      <c r="X17" s="123"/>
      <c r="Y17" s="123"/>
      <c r="Z17" s="123"/>
    </row>
    <row r="18" spans="1:26" x14ac:dyDescent="0.2">
      <c r="A18" s="128">
        <v>71003</v>
      </c>
      <c r="B18" s="57" t="s">
        <v>280</v>
      </c>
      <c r="C18" s="58">
        <v>10482</v>
      </c>
      <c r="D18" s="58">
        <v>13182</v>
      </c>
      <c r="E18" s="59"/>
      <c r="F18" s="58">
        <v>13203</v>
      </c>
      <c r="G18" s="58">
        <v>13362</v>
      </c>
      <c r="H18" s="58">
        <v>14107</v>
      </c>
      <c r="I18" s="58">
        <v>13280</v>
      </c>
      <c r="J18" s="58">
        <v>13289</v>
      </c>
      <c r="K18" s="58">
        <v>13325</v>
      </c>
      <c r="L18" s="60">
        <v>0.27090074497704286</v>
      </c>
      <c r="M18" s="60">
        <v>1.0848126232741562</v>
      </c>
      <c r="N18" s="60">
        <v>25.758443045220368</v>
      </c>
      <c r="O18" s="26"/>
      <c r="Q18" s="123"/>
      <c r="V18" s="123"/>
      <c r="W18" s="123"/>
      <c r="X18" s="123"/>
      <c r="Y18" s="123"/>
      <c r="Z18" s="123"/>
    </row>
    <row r="19" spans="1:26" x14ac:dyDescent="0.2">
      <c r="A19" s="128">
        <v>71004</v>
      </c>
      <c r="B19" s="57" t="s">
        <v>281</v>
      </c>
      <c r="C19" s="58">
        <v>13579.25</v>
      </c>
      <c r="D19" s="58">
        <v>17486.5</v>
      </c>
      <c r="E19" s="59"/>
      <c r="F19" s="58">
        <v>16851.75</v>
      </c>
      <c r="G19" s="58">
        <v>17151</v>
      </c>
      <c r="H19" s="58">
        <v>18651</v>
      </c>
      <c r="I19" s="58">
        <v>16384.25</v>
      </c>
      <c r="J19" s="58">
        <v>16481.75</v>
      </c>
      <c r="K19" s="58">
        <v>16294.8</v>
      </c>
      <c r="L19" s="60">
        <v>-1.1342848908641456</v>
      </c>
      <c r="M19" s="60">
        <v>-6.8149715494810303</v>
      </c>
      <c r="N19" s="60">
        <v>28.773680431540761</v>
      </c>
      <c r="O19" s="61"/>
      <c r="Q19" s="123"/>
      <c r="V19" s="123"/>
      <c r="W19" s="123"/>
      <c r="X19" s="123"/>
      <c r="Y19" s="123"/>
      <c r="Z19" s="123"/>
    </row>
    <row r="20" spans="1:26" x14ac:dyDescent="0.2">
      <c r="A20" s="128">
        <v>71005</v>
      </c>
      <c r="B20" s="57" t="s">
        <v>282</v>
      </c>
      <c r="C20" s="58">
        <v>14542.25</v>
      </c>
      <c r="D20" s="58">
        <v>18253</v>
      </c>
      <c r="E20" s="59"/>
      <c r="F20" s="58">
        <v>17641.25</v>
      </c>
      <c r="G20" s="58">
        <v>18099.5</v>
      </c>
      <c r="H20" s="58">
        <v>19275.5</v>
      </c>
      <c r="I20" s="58">
        <v>17209.25</v>
      </c>
      <c r="J20" s="58">
        <v>17485</v>
      </c>
      <c r="K20" s="58">
        <v>17274.599999999999</v>
      </c>
      <c r="L20" s="60">
        <v>-1.2033171289676958</v>
      </c>
      <c r="M20" s="60">
        <v>-5.3602147592176745</v>
      </c>
      <c r="N20" s="60">
        <v>25.517027970224682</v>
      </c>
      <c r="O20" s="26"/>
      <c r="Q20" s="123"/>
      <c r="V20" s="123"/>
      <c r="W20" s="123"/>
      <c r="X20" s="123"/>
      <c r="Y20" s="123"/>
      <c r="Z20" s="123"/>
    </row>
    <row r="21" spans="1:26" x14ac:dyDescent="0.2">
      <c r="A21" s="128">
        <v>71006</v>
      </c>
      <c r="B21" s="57" t="s">
        <v>283</v>
      </c>
      <c r="C21" s="58">
        <v>14969.5</v>
      </c>
      <c r="D21" s="58">
        <v>18628.75</v>
      </c>
      <c r="E21" s="59"/>
      <c r="F21" s="58">
        <v>18360.75</v>
      </c>
      <c r="G21" s="58">
        <v>18566</v>
      </c>
      <c r="H21" s="58">
        <v>19602.5</v>
      </c>
      <c r="I21" s="58">
        <v>18061.25</v>
      </c>
      <c r="J21" s="58">
        <v>18333.25</v>
      </c>
      <c r="K21" s="58">
        <v>18279.599999999999</v>
      </c>
      <c r="L21" s="60">
        <v>-0.29263769380770688</v>
      </c>
      <c r="M21" s="60">
        <v>-1.8742535060055077</v>
      </c>
      <c r="N21" s="60">
        <v>24.444704231938275</v>
      </c>
      <c r="O21" s="26"/>
      <c r="Q21" s="123"/>
      <c r="V21" s="123"/>
      <c r="W21" s="123"/>
      <c r="X21" s="123"/>
      <c r="Y21" s="123"/>
      <c r="Z21" s="123"/>
    </row>
    <row r="22" spans="1:26" x14ac:dyDescent="0.2">
      <c r="A22" s="128">
        <v>71007</v>
      </c>
      <c r="B22" s="57" t="s">
        <v>284</v>
      </c>
      <c r="C22" s="58">
        <v>15710.5</v>
      </c>
      <c r="D22" s="58">
        <v>19214.25</v>
      </c>
      <c r="E22" s="59"/>
      <c r="F22" s="58">
        <v>19042.75</v>
      </c>
      <c r="G22" s="58">
        <v>19470</v>
      </c>
      <c r="H22" s="58">
        <v>20096</v>
      </c>
      <c r="I22" s="58">
        <v>18869.25</v>
      </c>
      <c r="J22" s="58">
        <v>18930.5</v>
      </c>
      <c r="K22" s="58">
        <v>18659</v>
      </c>
      <c r="L22" s="60">
        <v>-1.4341934972663117</v>
      </c>
      <c r="M22" s="60">
        <v>-2.8897823230154662</v>
      </c>
      <c r="N22" s="60">
        <v>22.301963654880485</v>
      </c>
      <c r="O22" s="26"/>
      <c r="Q22" s="123"/>
      <c r="V22" s="123"/>
      <c r="W22" s="123"/>
      <c r="X22" s="123"/>
      <c r="Y22" s="123"/>
      <c r="Z22" s="123"/>
    </row>
    <row r="23" spans="1:26" x14ac:dyDescent="0.2">
      <c r="A23" s="128">
        <v>71009</v>
      </c>
      <c r="B23" s="57" t="s">
        <v>285</v>
      </c>
      <c r="C23" s="58">
        <v>17402.75</v>
      </c>
      <c r="D23" s="58">
        <v>20977.25</v>
      </c>
      <c r="E23" s="59"/>
      <c r="F23" s="58">
        <v>21775.5</v>
      </c>
      <c r="G23" s="58">
        <v>21557.25</v>
      </c>
      <c r="H23" s="58">
        <v>21595.75</v>
      </c>
      <c r="I23" s="58">
        <v>21764.5</v>
      </c>
      <c r="J23" s="58">
        <v>21586</v>
      </c>
      <c r="K23" s="58">
        <v>21571.200000000001</v>
      </c>
      <c r="L23" s="60">
        <v>-6.8562957472428909E-2</v>
      </c>
      <c r="M23" s="60">
        <v>2.8314006840744144</v>
      </c>
      <c r="N23" s="60">
        <v>20.539857206475997</v>
      </c>
      <c r="O23" s="26"/>
      <c r="Q23" s="123"/>
      <c r="V23" s="123"/>
      <c r="W23" s="123"/>
      <c r="X23" s="123"/>
      <c r="Y23" s="123"/>
      <c r="Z23" s="123"/>
    </row>
    <row r="24" spans="1:26" x14ac:dyDescent="0.2">
      <c r="A24" s="128">
        <v>71010</v>
      </c>
      <c r="B24" s="57" t="s">
        <v>286</v>
      </c>
      <c r="C24" s="58">
        <v>14066.666666666666</v>
      </c>
      <c r="D24" s="58">
        <v>18295.666666666668</v>
      </c>
      <c r="E24" s="59"/>
      <c r="F24" s="58">
        <v>17185</v>
      </c>
      <c r="G24" s="58">
        <v>18044.333333333332</v>
      </c>
      <c r="H24" s="58">
        <v>19469</v>
      </c>
      <c r="I24" s="58">
        <v>17623.666666666668</v>
      </c>
      <c r="J24" s="58">
        <v>17491.666666666668</v>
      </c>
      <c r="K24" s="58">
        <v>17374.25</v>
      </c>
      <c r="L24" s="60">
        <v>-0.67127203430205062</v>
      </c>
      <c r="M24" s="60">
        <v>-5.0362563084154761</v>
      </c>
      <c r="N24" s="60">
        <v>30.063981042654042</v>
      </c>
      <c r="O24" s="26"/>
      <c r="Q24" s="123"/>
      <c r="V24" s="123"/>
      <c r="W24" s="123"/>
      <c r="X24" s="123"/>
      <c r="Y24" s="123"/>
      <c r="Z24" s="123"/>
    </row>
    <row r="25" spans="1:26" x14ac:dyDescent="0.2">
      <c r="A25" s="128">
        <v>71011</v>
      </c>
      <c r="B25" s="57" t="s">
        <v>287</v>
      </c>
      <c r="C25" s="58">
        <v>14943.333333333334</v>
      </c>
      <c r="D25" s="58">
        <v>18840.333333333332</v>
      </c>
      <c r="E25" s="59"/>
      <c r="F25" s="58">
        <v>18439.666666666668</v>
      </c>
      <c r="G25" s="58">
        <v>19143.333333333332</v>
      </c>
      <c r="H25" s="58">
        <v>20854</v>
      </c>
      <c r="I25" s="58">
        <v>18494</v>
      </c>
      <c r="J25" s="58">
        <v>18466</v>
      </c>
      <c r="K25" s="58">
        <v>18451.75</v>
      </c>
      <c r="L25" s="60">
        <v>-7.7168850861042415E-2</v>
      </c>
      <c r="M25" s="60">
        <v>-2.0625077404858305</v>
      </c>
      <c r="N25" s="60">
        <v>26.078518848985045</v>
      </c>
      <c r="O25" s="26"/>
      <c r="Q25" s="123"/>
      <c r="V25" s="123"/>
      <c r="W25" s="123"/>
      <c r="X25" s="123"/>
      <c r="Y25" s="123"/>
      <c r="Z25" s="123"/>
    </row>
    <row r="26" spans="1:26" x14ac:dyDescent="0.2">
      <c r="A26" s="128">
        <v>71012</v>
      </c>
      <c r="B26" s="57" t="s">
        <v>288</v>
      </c>
      <c r="C26" s="58">
        <v>15437</v>
      </c>
      <c r="D26" s="58">
        <v>18282</v>
      </c>
      <c r="E26" s="59"/>
      <c r="F26" s="58">
        <v>19384.333333333332</v>
      </c>
      <c r="G26" s="58">
        <v>20120.666666666668</v>
      </c>
      <c r="H26" s="58">
        <v>19538.666666666668</v>
      </c>
      <c r="I26" s="58">
        <v>19296.333333333332</v>
      </c>
      <c r="J26" s="58">
        <v>19733.333333333332</v>
      </c>
      <c r="K26" s="58">
        <v>19881.25</v>
      </c>
      <c r="L26" s="60">
        <v>0.74957770270271951</v>
      </c>
      <c r="M26" s="60">
        <v>8.7476753090471426</v>
      </c>
      <c r="N26" s="60">
        <v>18.429746712444128</v>
      </c>
      <c r="O26" s="26"/>
      <c r="Q26" s="123"/>
      <c r="V26" s="123"/>
      <c r="W26" s="123"/>
      <c r="X26" s="123"/>
      <c r="Y26" s="123"/>
      <c r="Z26" s="123"/>
    </row>
    <row r="27" spans="1:26" x14ac:dyDescent="0.2">
      <c r="A27" s="128">
        <v>71013</v>
      </c>
      <c r="B27" s="57" t="s">
        <v>289</v>
      </c>
      <c r="C27" s="58">
        <v>11591</v>
      </c>
      <c r="D27" s="58">
        <v>14645.666666666666</v>
      </c>
      <c r="E27" s="59"/>
      <c r="F27" s="58">
        <v>14655</v>
      </c>
      <c r="G27" s="58">
        <v>15157</v>
      </c>
      <c r="H27" s="58">
        <v>15925.333333333334</v>
      </c>
      <c r="I27" s="58">
        <v>14810.333333333334</v>
      </c>
      <c r="J27" s="58">
        <v>15204</v>
      </c>
      <c r="K27" s="58">
        <v>15871</v>
      </c>
      <c r="L27" s="60">
        <v>4.3870034201525909</v>
      </c>
      <c r="M27" s="60">
        <v>8.3665247968682586</v>
      </c>
      <c r="N27" s="60">
        <v>26.353780231789024</v>
      </c>
      <c r="O27" s="26"/>
      <c r="Q27" s="123"/>
      <c r="V27" s="123"/>
      <c r="W27" s="123"/>
      <c r="X27" s="123"/>
      <c r="Y27" s="123"/>
      <c r="Z27" s="123"/>
    </row>
    <row r="28" spans="1:26" x14ac:dyDescent="0.2">
      <c r="A28" s="128">
        <v>71014</v>
      </c>
      <c r="B28" s="57" t="s">
        <v>290</v>
      </c>
      <c r="C28" s="58">
        <v>18191.666666666668</v>
      </c>
      <c r="D28" s="58">
        <v>19840.333333333332</v>
      </c>
      <c r="E28" s="59"/>
      <c r="F28" s="58">
        <v>19811.333333333332</v>
      </c>
      <c r="G28" s="58">
        <v>19805.666666666668</v>
      </c>
      <c r="H28" s="58">
        <v>19930.333333333332</v>
      </c>
      <c r="I28" s="58">
        <v>19737</v>
      </c>
      <c r="J28" s="58">
        <v>19552.333333333332</v>
      </c>
      <c r="K28" s="58">
        <v>19301.5</v>
      </c>
      <c r="L28" s="60">
        <v>-1.2828818384847396</v>
      </c>
      <c r="M28" s="60">
        <v>-2.7158481880344643</v>
      </c>
      <c r="N28" s="60">
        <v>9.0627576729271464</v>
      </c>
      <c r="O28" s="26"/>
      <c r="Q28" s="123"/>
      <c r="V28" s="123"/>
      <c r="W28" s="123"/>
      <c r="X28" s="123"/>
      <c r="Y28" s="123"/>
      <c r="Z28" s="123"/>
    </row>
    <row r="29" spans="1:26" x14ac:dyDescent="0.2">
      <c r="A29" s="128">
        <v>71015</v>
      </c>
      <c r="B29" s="57" t="s">
        <v>291</v>
      </c>
      <c r="C29" s="58">
        <v>21175</v>
      </c>
      <c r="D29" s="58">
        <v>24146</v>
      </c>
      <c r="E29" s="59"/>
      <c r="F29" s="58">
        <v>25229</v>
      </c>
      <c r="G29" s="58">
        <v>26510</v>
      </c>
      <c r="H29" s="58">
        <v>25067</v>
      </c>
      <c r="I29" s="58">
        <v>25677</v>
      </c>
      <c r="J29" s="58">
        <v>26625</v>
      </c>
      <c r="K29" s="58">
        <v>25725</v>
      </c>
      <c r="L29" s="60">
        <v>-3.3802816901408406</v>
      </c>
      <c r="M29" s="60">
        <v>6.5393854054501821</v>
      </c>
      <c r="N29" s="60">
        <v>14.030696576151126</v>
      </c>
      <c r="O29" s="26"/>
      <c r="Q29" s="123"/>
      <c r="V29" s="123"/>
      <c r="W29" s="123"/>
      <c r="X29" s="123"/>
      <c r="Y29" s="123"/>
      <c r="Z29" s="123"/>
    </row>
    <row r="30" spans="1:26" x14ac:dyDescent="0.2">
      <c r="A30" s="128">
        <v>71016</v>
      </c>
      <c r="B30" s="57" t="s">
        <v>292</v>
      </c>
      <c r="C30" s="58">
        <v>22423.333333333332</v>
      </c>
      <c r="D30" s="58">
        <v>24939.666666666668</v>
      </c>
      <c r="E30" s="59"/>
      <c r="F30" s="58">
        <v>24836</v>
      </c>
      <c r="G30" s="58">
        <v>25392.333333333332</v>
      </c>
      <c r="H30" s="58">
        <v>24813.333333333332</v>
      </c>
      <c r="I30" s="58">
        <v>25109.666666666668</v>
      </c>
      <c r="J30" s="58">
        <v>25639.666666666668</v>
      </c>
      <c r="K30" s="58">
        <v>25409</v>
      </c>
      <c r="L30" s="60">
        <v>-0.89964768132712036</v>
      </c>
      <c r="M30" s="60">
        <v>1.8818749248185496</v>
      </c>
      <c r="N30" s="60">
        <v>11.221941430057992</v>
      </c>
      <c r="O30" s="26"/>
      <c r="Q30" s="123"/>
      <c r="V30" s="123"/>
      <c r="W30" s="123"/>
      <c r="X30" s="123"/>
      <c r="Y30" s="123"/>
      <c r="Z30" s="123"/>
    </row>
    <row r="31" spans="1:26" x14ac:dyDescent="0.2">
      <c r="A31" s="128">
        <v>71017</v>
      </c>
      <c r="B31" s="57" t="s">
        <v>293</v>
      </c>
      <c r="C31" s="58">
        <v>22423.333333333332</v>
      </c>
      <c r="D31" s="58">
        <v>24967.666666666668</v>
      </c>
      <c r="E31" s="59"/>
      <c r="F31" s="58">
        <v>24813.666666666668</v>
      </c>
      <c r="G31" s="58">
        <v>25392.333333333332</v>
      </c>
      <c r="H31" s="58">
        <v>24813.333333333332</v>
      </c>
      <c r="I31" s="58">
        <v>25109.666666666668</v>
      </c>
      <c r="J31" s="58">
        <v>25639.666666666668</v>
      </c>
      <c r="K31" s="58">
        <v>25393.25</v>
      </c>
      <c r="L31" s="60">
        <v>-0.96107593702466909</v>
      </c>
      <c r="M31" s="60">
        <v>1.7045378689771962</v>
      </c>
      <c r="N31" s="60">
        <v>11.346811357217202</v>
      </c>
      <c r="O31" s="26"/>
      <c r="Q31" s="123"/>
      <c r="V31" s="123"/>
      <c r="W31" s="123"/>
      <c r="X31" s="123"/>
      <c r="Y31" s="123"/>
      <c r="Z31" s="123"/>
    </row>
    <row r="32" spans="1:26" x14ac:dyDescent="0.2">
      <c r="A32" s="128">
        <v>71018</v>
      </c>
      <c r="B32" s="57" t="s">
        <v>294</v>
      </c>
      <c r="C32" s="58">
        <v>22423.333333333332</v>
      </c>
      <c r="D32" s="58">
        <v>24939.666666666668</v>
      </c>
      <c r="E32" s="59"/>
      <c r="F32" s="58">
        <v>24813.666666666668</v>
      </c>
      <c r="G32" s="58">
        <v>25392.333333333332</v>
      </c>
      <c r="H32" s="58">
        <v>24813.333333333332</v>
      </c>
      <c r="I32" s="58">
        <v>25109.666666666668</v>
      </c>
      <c r="J32" s="58">
        <v>25639.666666666668</v>
      </c>
      <c r="K32" s="58">
        <v>25409</v>
      </c>
      <c r="L32" s="60">
        <v>-0.89964768132712036</v>
      </c>
      <c r="M32" s="60">
        <v>1.8818749248185496</v>
      </c>
      <c r="N32" s="60">
        <v>11.221941430057992</v>
      </c>
      <c r="O32" s="26"/>
      <c r="Q32" s="123"/>
      <c r="V32" s="123"/>
      <c r="W32" s="123"/>
      <c r="X32" s="123"/>
      <c r="Y32" s="123"/>
      <c r="Z32" s="123"/>
    </row>
    <row r="33" spans="1:26" x14ac:dyDescent="0.2">
      <c r="A33" s="128">
        <v>71019</v>
      </c>
      <c r="B33" s="57" t="s">
        <v>295</v>
      </c>
      <c r="C33" s="58">
        <v>22423.333333333332</v>
      </c>
      <c r="D33" s="58">
        <v>24939.666666666668</v>
      </c>
      <c r="E33" s="59"/>
      <c r="F33" s="58">
        <v>24813.666666666668</v>
      </c>
      <c r="G33" s="58">
        <v>25392.333333333332</v>
      </c>
      <c r="H33" s="58">
        <v>24813.333333333332</v>
      </c>
      <c r="I33" s="58">
        <v>25109.666666666668</v>
      </c>
      <c r="J33" s="58">
        <v>25598</v>
      </c>
      <c r="K33" s="58">
        <v>25409</v>
      </c>
      <c r="L33" s="60">
        <v>-0.73833893272912121</v>
      </c>
      <c r="M33" s="60">
        <v>1.8818749248185496</v>
      </c>
      <c r="N33" s="60">
        <v>11.221941430057992</v>
      </c>
      <c r="O33" s="26"/>
      <c r="Q33" s="123"/>
      <c r="V33" s="123"/>
      <c r="W33" s="123"/>
      <c r="X33" s="123"/>
      <c r="Y33" s="123"/>
      <c r="Z33" s="123"/>
    </row>
    <row r="34" spans="1:26" x14ac:dyDescent="0.2">
      <c r="A34" s="128">
        <v>71020</v>
      </c>
      <c r="B34" s="57" t="s">
        <v>296</v>
      </c>
      <c r="C34" s="58">
        <v>27880</v>
      </c>
      <c r="D34" s="58">
        <v>30843</v>
      </c>
      <c r="E34" s="59"/>
      <c r="F34" s="58">
        <v>32271</v>
      </c>
      <c r="G34" s="58">
        <v>33166.666666666664</v>
      </c>
      <c r="H34" s="58">
        <v>31822.333333333332</v>
      </c>
      <c r="I34" s="58">
        <v>31647.333333333332</v>
      </c>
      <c r="J34" s="58">
        <v>32208.333333333332</v>
      </c>
      <c r="K34" s="58">
        <v>31985.5</v>
      </c>
      <c r="L34" s="60">
        <v>-0.69184993531694605</v>
      </c>
      <c r="M34" s="60">
        <v>3.7042440748305872</v>
      </c>
      <c r="N34" s="60">
        <v>10.62769010043041</v>
      </c>
      <c r="O34" s="26"/>
      <c r="Q34" s="123"/>
      <c r="V34" s="123"/>
      <c r="W34" s="123"/>
      <c r="X34" s="123"/>
      <c r="Y34" s="123"/>
      <c r="Z34" s="123"/>
    </row>
    <row r="35" spans="1:26" x14ac:dyDescent="0.2">
      <c r="A35" s="128">
        <v>71021</v>
      </c>
      <c r="B35" s="57" t="s">
        <v>297</v>
      </c>
      <c r="C35" s="58">
        <v>18684</v>
      </c>
      <c r="D35" s="58">
        <v>19834.666666666668</v>
      </c>
      <c r="E35" s="59"/>
      <c r="F35" s="58">
        <v>20470.333333333332</v>
      </c>
      <c r="G35" s="58">
        <v>20716.666666666668</v>
      </c>
      <c r="H35" s="58">
        <v>20100.666666666668</v>
      </c>
      <c r="I35" s="58">
        <v>19977</v>
      </c>
      <c r="J35" s="58">
        <v>20435.666666666668</v>
      </c>
      <c r="K35" s="58">
        <v>19826.75</v>
      </c>
      <c r="L35" s="60">
        <v>-2.9796760565677705</v>
      </c>
      <c r="M35" s="60">
        <v>-3.9913283140635691E-2</v>
      </c>
      <c r="N35" s="60">
        <v>6.1585670448868868</v>
      </c>
      <c r="O35" s="26"/>
      <c r="Q35" s="123"/>
      <c r="V35" s="123"/>
      <c r="W35" s="123"/>
      <c r="X35" s="123"/>
      <c r="Y35" s="123"/>
      <c r="Z35" s="123"/>
    </row>
    <row r="36" spans="1:26" x14ac:dyDescent="0.2">
      <c r="A36" s="128">
        <v>71022</v>
      </c>
      <c r="B36" s="57" t="s">
        <v>298</v>
      </c>
      <c r="C36" s="58">
        <v>17351.333333333332</v>
      </c>
      <c r="D36" s="58">
        <v>20227</v>
      </c>
      <c r="E36" s="59"/>
      <c r="F36" s="58">
        <v>20150.333333333332</v>
      </c>
      <c r="G36" s="58">
        <v>20831.333333333332</v>
      </c>
      <c r="H36" s="58">
        <v>19513</v>
      </c>
      <c r="I36" s="58">
        <v>20262.666666666668</v>
      </c>
      <c r="J36" s="58">
        <v>20498.666666666668</v>
      </c>
      <c r="K36" s="58">
        <v>19604.25</v>
      </c>
      <c r="L36" s="60">
        <v>-4.3632919214257937</v>
      </c>
      <c r="M36" s="60">
        <v>-3.0788055569288542</v>
      </c>
      <c r="N36" s="60">
        <v>16.573174011603342</v>
      </c>
      <c r="O36" s="26"/>
      <c r="Q36" s="123"/>
      <c r="V36" s="123"/>
      <c r="W36" s="123"/>
      <c r="X36" s="123"/>
      <c r="Y36" s="123"/>
      <c r="Z36" s="123"/>
    </row>
    <row r="37" spans="1:26" x14ac:dyDescent="0.2">
      <c r="A37" s="128">
        <v>71023</v>
      </c>
      <c r="B37" s="57" t="s">
        <v>299</v>
      </c>
      <c r="C37" s="58">
        <v>19253.333333333332</v>
      </c>
      <c r="D37" s="58">
        <v>21478.333333333332</v>
      </c>
      <c r="E37" s="59"/>
      <c r="F37" s="58">
        <v>21941.666666666668</v>
      </c>
      <c r="G37" s="58">
        <v>22503.333333333332</v>
      </c>
      <c r="H37" s="58">
        <v>22080.666666666668</v>
      </c>
      <c r="I37" s="58">
        <v>21906.333333333332</v>
      </c>
      <c r="J37" s="58">
        <v>21837</v>
      </c>
      <c r="K37" s="58">
        <v>21700.5</v>
      </c>
      <c r="L37" s="60">
        <v>-0.62508586344277584</v>
      </c>
      <c r="M37" s="60">
        <v>1.0343757274773102</v>
      </c>
      <c r="N37" s="60">
        <v>11.55644044321329</v>
      </c>
      <c r="O37" s="26"/>
      <c r="Q37" s="123"/>
      <c r="V37" s="123"/>
      <c r="W37" s="123"/>
      <c r="X37" s="123"/>
      <c r="Y37" s="123"/>
      <c r="Z37" s="123"/>
    </row>
    <row r="38" spans="1:26" x14ac:dyDescent="0.2">
      <c r="A38" s="128">
        <v>71024</v>
      </c>
      <c r="B38" s="57" t="s">
        <v>300</v>
      </c>
      <c r="C38" s="58">
        <v>21248</v>
      </c>
      <c r="D38" s="58">
        <v>23500</v>
      </c>
      <c r="E38" s="59"/>
      <c r="F38" s="58">
        <v>24438</v>
      </c>
      <c r="G38" s="58">
        <v>24771</v>
      </c>
      <c r="H38" s="58">
        <v>24267</v>
      </c>
      <c r="I38" s="58">
        <v>24031</v>
      </c>
      <c r="J38" s="58">
        <v>24925</v>
      </c>
      <c r="K38" s="58">
        <v>24483</v>
      </c>
      <c r="L38" s="60">
        <v>-1.7733199598796379</v>
      </c>
      <c r="M38" s="60">
        <v>4.1829787234042515</v>
      </c>
      <c r="N38" s="60">
        <v>10.598644578313255</v>
      </c>
      <c r="O38" s="26"/>
      <c r="Q38" s="123"/>
      <c r="V38" s="123"/>
      <c r="W38" s="123"/>
      <c r="X38" s="123"/>
      <c r="Y38" s="123"/>
      <c r="Z38" s="123"/>
    </row>
    <row r="39" spans="1:26" x14ac:dyDescent="0.2">
      <c r="A39" s="128">
        <v>71025</v>
      </c>
      <c r="B39" s="57" t="s">
        <v>301</v>
      </c>
      <c r="C39" s="58">
        <v>39857.666666666664</v>
      </c>
      <c r="D39" s="58">
        <v>41456</v>
      </c>
      <c r="E39" s="59"/>
      <c r="F39" s="58">
        <v>41787.666666666664</v>
      </c>
      <c r="G39" s="58">
        <v>42757.666666666664</v>
      </c>
      <c r="H39" s="58">
        <v>42055.666666666664</v>
      </c>
      <c r="I39" s="58">
        <v>40204.333333333336</v>
      </c>
      <c r="J39" s="58">
        <v>40548.666666666664</v>
      </c>
      <c r="K39" s="58">
        <v>41085.5</v>
      </c>
      <c r="L39" s="60">
        <v>1.3239235157752827</v>
      </c>
      <c r="M39" s="60">
        <v>-0.89371864145117996</v>
      </c>
      <c r="N39" s="60">
        <v>4.0101026151388774</v>
      </c>
      <c r="O39" s="26"/>
      <c r="Q39" s="123"/>
      <c r="V39" s="123"/>
      <c r="W39" s="123"/>
      <c r="X39" s="123"/>
      <c r="Y39" s="123"/>
      <c r="Z39" s="123"/>
    </row>
    <row r="40" spans="1:26" x14ac:dyDescent="0.2">
      <c r="A40" s="128">
        <v>71026</v>
      </c>
      <c r="B40" s="57" t="s">
        <v>302</v>
      </c>
      <c r="C40" s="58">
        <v>19900.333333333332</v>
      </c>
      <c r="D40" s="58">
        <v>22663.666666666668</v>
      </c>
      <c r="E40" s="59"/>
      <c r="F40" s="58">
        <v>22661</v>
      </c>
      <c r="G40" s="58">
        <v>23548.666666666668</v>
      </c>
      <c r="H40" s="58">
        <v>22427.666666666668</v>
      </c>
      <c r="I40" s="58">
        <v>22063</v>
      </c>
      <c r="J40" s="58">
        <v>22713.333333333332</v>
      </c>
      <c r="K40" s="58">
        <v>22260</v>
      </c>
      <c r="L40" s="60">
        <v>-1.9958908130319863</v>
      </c>
      <c r="M40" s="60">
        <v>-1.7811180891588618</v>
      </c>
      <c r="N40" s="60">
        <v>13.885864558382611</v>
      </c>
      <c r="O40" s="26"/>
      <c r="Q40" s="123"/>
      <c r="V40" s="123"/>
      <c r="W40" s="123"/>
      <c r="X40" s="123"/>
      <c r="Y40" s="123"/>
      <c r="Z40" s="123"/>
    </row>
    <row r="41" spans="1:26" x14ac:dyDescent="0.2">
      <c r="A41" s="128">
        <v>71027</v>
      </c>
      <c r="B41" s="57" t="s">
        <v>303</v>
      </c>
      <c r="C41" s="58">
        <v>25019.666666666668</v>
      </c>
      <c r="D41" s="58">
        <v>28344.666666666668</v>
      </c>
      <c r="E41" s="59"/>
      <c r="F41" s="58">
        <v>28138.666666666668</v>
      </c>
      <c r="G41" s="58">
        <v>29569.666666666668</v>
      </c>
      <c r="H41" s="58">
        <v>28255.666666666668</v>
      </c>
      <c r="I41" s="58">
        <v>28527.333333333332</v>
      </c>
      <c r="J41" s="58">
        <v>29033.666666666668</v>
      </c>
      <c r="K41" s="58">
        <v>28874.25</v>
      </c>
      <c r="L41" s="60">
        <v>-0.549075211536032</v>
      </c>
      <c r="M41" s="60">
        <v>1.8683702989392481</v>
      </c>
      <c r="N41" s="60">
        <v>13.289545557494776</v>
      </c>
      <c r="O41" s="26"/>
      <c r="Q41" s="123"/>
      <c r="V41" s="123"/>
      <c r="W41" s="123"/>
      <c r="X41" s="123"/>
      <c r="Y41" s="123"/>
      <c r="Z41" s="123"/>
    </row>
    <row r="42" spans="1:26" x14ac:dyDescent="0.2">
      <c r="A42" s="128">
        <v>71028</v>
      </c>
      <c r="B42" s="57" t="s">
        <v>304</v>
      </c>
      <c r="C42" s="58">
        <v>18700</v>
      </c>
      <c r="D42" s="58">
        <v>19782.333333333332</v>
      </c>
      <c r="E42" s="59"/>
      <c r="F42" s="58">
        <v>19715</v>
      </c>
      <c r="G42" s="58">
        <v>19778</v>
      </c>
      <c r="H42" s="58">
        <v>19978.666666666668</v>
      </c>
      <c r="I42" s="58">
        <v>19688</v>
      </c>
      <c r="J42" s="58">
        <v>19385.666666666668</v>
      </c>
      <c r="K42" s="58">
        <v>19279.25</v>
      </c>
      <c r="L42" s="60">
        <v>-0.54894509689289439</v>
      </c>
      <c r="M42" s="60">
        <v>-2.5430940064367191</v>
      </c>
      <c r="N42" s="60">
        <v>5.7878787878787863</v>
      </c>
      <c r="O42" s="26"/>
      <c r="Q42" s="123"/>
      <c r="V42" s="123"/>
      <c r="W42" s="123"/>
      <c r="X42" s="123"/>
      <c r="Y42" s="123"/>
      <c r="Z42" s="123"/>
    </row>
    <row r="43" spans="1:26" x14ac:dyDescent="0.2">
      <c r="A43" s="128">
        <v>71029</v>
      </c>
      <c r="B43" s="57" t="s">
        <v>305</v>
      </c>
      <c r="C43" s="58">
        <v>21444</v>
      </c>
      <c r="D43" s="58">
        <v>23708</v>
      </c>
      <c r="E43" s="59"/>
      <c r="F43" s="58">
        <v>23250</v>
      </c>
      <c r="G43" s="58">
        <v>23927</v>
      </c>
      <c r="H43" s="58">
        <v>23233</v>
      </c>
      <c r="I43" s="58">
        <v>24094</v>
      </c>
      <c r="J43" s="58">
        <v>24021</v>
      </c>
      <c r="K43" s="58">
        <v>23750</v>
      </c>
      <c r="L43" s="60">
        <v>-1.1281795095957725</v>
      </c>
      <c r="M43" s="60">
        <v>0.17715539058544838</v>
      </c>
      <c r="N43" s="60">
        <v>10.557731766461487</v>
      </c>
      <c r="O43" s="26"/>
      <c r="Q43" s="123"/>
      <c r="V43" s="123"/>
      <c r="W43" s="123"/>
      <c r="X43" s="123"/>
      <c r="Y43" s="123"/>
      <c r="Z43" s="123"/>
    </row>
    <row r="44" spans="1:26" x14ac:dyDescent="0.2">
      <c r="A44" s="128">
        <v>71030</v>
      </c>
      <c r="B44" s="57" t="s">
        <v>306</v>
      </c>
      <c r="C44" s="58">
        <v>20615.333333333332</v>
      </c>
      <c r="D44" s="58">
        <v>22765</v>
      </c>
      <c r="E44" s="59"/>
      <c r="F44" s="58">
        <v>22629</v>
      </c>
      <c r="G44" s="58">
        <v>23319.666666666668</v>
      </c>
      <c r="H44" s="58">
        <v>22703</v>
      </c>
      <c r="I44" s="58">
        <v>22727.666666666668</v>
      </c>
      <c r="J44" s="58">
        <v>23257</v>
      </c>
      <c r="K44" s="58">
        <v>22765.75</v>
      </c>
      <c r="L44" s="60">
        <v>-2.1122672743690063</v>
      </c>
      <c r="M44" s="60">
        <v>3.2945310784127102E-3</v>
      </c>
      <c r="N44" s="60">
        <v>10.427513501277375</v>
      </c>
      <c r="O44" s="26"/>
      <c r="Q44" s="123"/>
      <c r="V44" s="123"/>
      <c r="W44" s="123"/>
      <c r="X44" s="123"/>
      <c r="Y44" s="123"/>
      <c r="Z44" s="123"/>
    </row>
    <row r="45" spans="1:26" x14ac:dyDescent="0.2">
      <c r="A45" s="128">
        <v>71031</v>
      </c>
      <c r="B45" s="57" t="s">
        <v>307</v>
      </c>
      <c r="C45" s="58">
        <v>26562</v>
      </c>
      <c r="D45" s="58">
        <v>30296.333333333332</v>
      </c>
      <c r="E45" s="59"/>
      <c r="F45" s="58">
        <v>30498.666666666668</v>
      </c>
      <c r="G45" s="58">
        <v>31962</v>
      </c>
      <c r="H45" s="58">
        <v>30644.333333333332</v>
      </c>
      <c r="I45" s="58">
        <v>30917.333333333332</v>
      </c>
      <c r="J45" s="58">
        <v>31444.333333333332</v>
      </c>
      <c r="K45" s="58">
        <v>31625</v>
      </c>
      <c r="L45" s="60">
        <v>0.57456033413545438</v>
      </c>
      <c r="M45" s="60">
        <v>4.3855692107955813</v>
      </c>
      <c r="N45" s="60">
        <v>14.058931305373591</v>
      </c>
      <c r="O45" s="26"/>
      <c r="Q45" s="123"/>
      <c r="V45" s="123"/>
      <c r="W45" s="123"/>
      <c r="X45" s="123"/>
      <c r="Y45" s="123"/>
      <c r="Z45" s="123"/>
    </row>
    <row r="46" spans="1:26" ht="15" customHeight="1" x14ac:dyDescent="0.2">
      <c r="A46" s="128">
        <v>71032</v>
      </c>
      <c r="B46" s="65" t="s">
        <v>308</v>
      </c>
      <c r="C46" s="58">
        <v>20848.666666666668</v>
      </c>
      <c r="D46" s="58">
        <v>22900.333333333332</v>
      </c>
      <c r="E46" s="59"/>
      <c r="F46" s="58">
        <v>22716.666666666668</v>
      </c>
      <c r="G46" s="58">
        <v>23225.333333333332</v>
      </c>
      <c r="H46" s="58">
        <v>23235.666666666668</v>
      </c>
      <c r="I46" s="58">
        <v>23131.333333333332</v>
      </c>
      <c r="J46" s="58">
        <v>23177</v>
      </c>
      <c r="K46" s="58">
        <v>22476.25</v>
      </c>
      <c r="L46" s="60">
        <v>-3.0234715450662253</v>
      </c>
      <c r="M46" s="60">
        <v>-1.8518653294711807</v>
      </c>
      <c r="N46" s="60">
        <v>9.8407572026987911</v>
      </c>
      <c r="O46" s="26"/>
      <c r="Q46" s="123"/>
      <c r="V46" s="123"/>
      <c r="W46" s="123"/>
      <c r="X46" s="123"/>
      <c r="Y46" s="123"/>
      <c r="Z46" s="123"/>
    </row>
    <row r="47" spans="1:26" x14ac:dyDescent="0.2">
      <c r="A47" s="128">
        <v>71034</v>
      </c>
      <c r="B47" s="57" t="s">
        <v>309</v>
      </c>
      <c r="C47" s="58">
        <v>9705.7999999999993</v>
      </c>
      <c r="D47" s="58">
        <v>10856.4</v>
      </c>
      <c r="E47" s="59"/>
      <c r="F47" s="58">
        <v>11757</v>
      </c>
      <c r="G47" s="58">
        <v>11522</v>
      </c>
      <c r="H47" s="58">
        <v>11110.8</v>
      </c>
      <c r="I47" s="58">
        <v>12281.5</v>
      </c>
      <c r="J47" s="58">
        <v>11869.75</v>
      </c>
      <c r="K47" s="58">
        <v>11507.6</v>
      </c>
      <c r="L47" s="60">
        <v>-3.0510330883127268</v>
      </c>
      <c r="M47" s="60">
        <v>5.9983051471942828</v>
      </c>
      <c r="N47" s="60">
        <v>11.854767252570642</v>
      </c>
      <c r="O47" s="26"/>
      <c r="Q47" s="123"/>
      <c r="V47" s="123"/>
      <c r="W47" s="123"/>
      <c r="X47" s="123"/>
      <c r="Y47" s="123"/>
      <c r="Z47" s="123"/>
    </row>
    <row r="48" spans="1:26" x14ac:dyDescent="0.2">
      <c r="A48" s="128">
        <v>71035</v>
      </c>
      <c r="B48" s="57" t="s">
        <v>127</v>
      </c>
      <c r="C48" s="58">
        <v>13094.2</v>
      </c>
      <c r="D48" s="58">
        <v>13623.4</v>
      </c>
      <c r="E48" s="59"/>
      <c r="F48" s="58">
        <v>14879.75</v>
      </c>
      <c r="G48" s="58">
        <v>15372.75</v>
      </c>
      <c r="H48" s="58">
        <v>14201.4</v>
      </c>
      <c r="I48" s="58">
        <v>15651.25</v>
      </c>
      <c r="J48" s="58">
        <v>15297.75</v>
      </c>
      <c r="K48" s="58">
        <v>15013.2</v>
      </c>
      <c r="L48" s="60">
        <v>-1.8600774623719118</v>
      </c>
      <c r="M48" s="60">
        <v>10.201564954416664</v>
      </c>
      <c r="N48" s="60">
        <v>4.0414840158237819</v>
      </c>
      <c r="O48" s="26"/>
      <c r="Q48" s="123"/>
      <c r="V48" s="123"/>
      <c r="W48" s="123"/>
      <c r="X48" s="123"/>
      <c r="Y48" s="123"/>
      <c r="Z48" s="123"/>
    </row>
    <row r="49" spans="1:26" x14ac:dyDescent="0.2">
      <c r="A49" s="128">
        <v>71036</v>
      </c>
      <c r="B49" s="57" t="s">
        <v>310</v>
      </c>
      <c r="C49" s="58">
        <v>8440.3333333333339</v>
      </c>
      <c r="D49" s="58">
        <v>9160.5</v>
      </c>
      <c r="E49" s="59"/>
      <c r="F49" s="58">
        <v>9716.5</v>
      </c>
      <c r="G49" s="58">
        <v>10022</v>
      </c>
      <c r="H49" s="58">
        <v>9268</v>
      </c>
      <c r="I49" s="58">
        <v>9914.5</v>
      </c>
      <c r="J49" s="58">
        <v>9456</v>
      </c>
      <c r="K49" s="58">
        <v>9455</v>
      </c>
      <c r="L49" s="60">
        <v>-1.0575296108294996E-2</v>
      </c>
      <c r="M49" s="60">
        <v>3.2148900169204797</v>
      </c>
      <c r="N49" s="60">
        <v>8.5324434264049565</v>
      </c>
      <c r="O49" s="26"/>
      <c r="Q49" s="123"/>
      <c r="V49" s="123"/>
      <c r="W49" s="123"/>
      <c r="X49" s="123"/>
      <c r="Y49" s="123"/>
      <c r="Z49" s="123"/>
    </row>
    <row r="50" spans="1:26" x14ac:dyDescent="0.2">
      <c r="A50" s="130">
        <v>71037</v>
      </c>
      <c r="B50" s="57" t="s">
        <v>311</v>
      </c>
      <c r="C50" s="58">
        <v>10079.4</v>
      </c>
      <c r="D50" s="58">
        <v>10882</v>
      </c>
      <c r="E50" s="59"/>
      <c r="F50" s="58">
        <v>11905.75</v>
      </c>
      <c r="G50" s="58">
        <v>11880.75</v>
      </c>
      <c r="H50" s="58">
        <v>11593.25</v>
      </c>
      <c r="I50" s="58">
        <v>12723</v>
      </c>
      <c r="J50" s="58">
        <v>12028.25</v>
      </c>
      <c r="K50" s="58">
        <v>11948.8</v>
      </c>
      <c r="L50" s="60">
        <v>-0.66052833953401668</v>
      </c>
      <c r="M50" s="60">
        <v>9.8033449733504696</v>
      </c>
      <c r="N50" s="60">
        <v>7.9627755620374163</v>
      </c>
      <c r="O50" s="26"/>
      <c r="Q50" s="123"/>
      <c r="V50" s="123"/>
      <c r="W50" s="123"/>
      <c r="X50" s="123"/>
      <c r="Y50" s="123"/>
      <c r="Z50" s="123"/>
    </row>
    <row r="51" spans="1:26" x14ac:dyDescent="0.2">
      <c r="A51" s="128">
        <v>71038</v>
      </c>
      <c r="B51" s="57" t="s">
        <v>312</v>
      </c>
      <c r="C51" s="58">
        <v>10274.4</v>
      </c>
      <c r="D51" s="58">
        <v>11498.4</v>
      </c>
      <c r="E51" s="59"/>
      <c r="F51" s="58">
        <v>12461</v>
      </c>
      <c r="G51" s="58">
        <v>12364</v>
      </c>
      <c r="H51" s="58">
        <v>11807.8</v>
      </c>
      <c r="I51" s="58">
        <v>13127.75</v>
      </c>
      <c r="J51" s="58">
        <v>12703.25</v>
      </c>
      <c r="K51" s="58">
        <v>12541.8</v>
      </c>
      <c r="L51" s="60">
        <v>-1.2709346033495383</v>
      </c>
      <c r="M51" s="60">
        <v>9.0743059903986669</v>
      </c>
      <c r="N51" s="60">
        <v>11.913104414856335</v>
      </c>
      <c r="O51" s="26"/>
      <c r="Q51" s="123"/>
      <c r="V51" s="123"/>
      <c r="W51" s="123"/>
      <c r="X51" s="123"/>
      <c r="Y51" s="123"/>
      <c r="Z51" s="123"/>
    </row>
    <row r="52" spans="1:26" x14ac:dyDescent="0.2">
      <c r="A52" s="128">
        <v>71039</v>
      </c>
      <c r="B52" s="57" t="s">
        <v>313</v>
      </c>
      <c r="C52" s="58">
        <v>9658.6</v>
      </c>
      <c r="D52" s="58">
        <v>10802</v>
      </c>
      <c r="E52" s="59"/>
      <c r="F52" s="58">
        <v>11461.75</v>
      </c>
      <c r="G52" s="58">
        <v>11559.25</v>
      </c>
      <c r="H52" s="58">
        <v>11063.4</v>
      </c>
      <c r="I52" s="58">
        <v>12004</v>
      </c>
      <c r="J52" s="58">
        <v>11836</v>
      </c>
      <c r="K52" s="58">
        <v>11407.6</v>
      </c>
      <c r="L52" s="60">
        <v>-3.6194660358229047</v>
      </c>
      <c r="M52" s="60">
        <v>5.60636919089057</v>
      </c>
      <c r="N52" s="60">
        <v>11.83815459797486</v>
      </c>
      <c r="O52" s="26"/>
      <c r="Q52" s="123"/>
      <c r="V52" s="123"/>
      <c r="W52" s="123"/>
      <c r="X52" s="123"/>
      <c r="Y52" s="123"/>
      <c r="Z52" s="123"/>
    </row>
    <row r="53" spans="1:26" x14ac:dyDescent="0.2">
      <c r="A53" s="128">
        <v>81001</v>
      </c>
      <c r="B53" s="57" t="s">
        <v>314</v>
      </c>
      <c r="C53" s="58">
        <v>27958</v>
      </c>
      <c r="D53" s="58">
        <v>29333</v>
      </c>
      <c r="E53" s="59"/>
      <c r="F53" s="58">
        <v>30292</v>
      </c>
      <c r="G53" s="58">
        <v>29229</v>
      </c>
      <c r="H53" s="58">
        <v>29400</v>
      </c>
      <c r="I53" s="58">
        <v>30708</v>
      </c>
      <c r="J53" s="58">
        <v>30313</v>
      </c>
      <c r="K53" s="58">
        <v>30642</v>
      </c>
      <c r="L53" s="60">
        <v>1.0853429221786115</v>
      </c>
      <c r="M53" s="60">
        <v>4.4625507108035256</v>
      </c>
      <c r="N53" s="60">
        <v>4.9180914228485584</v>
      </c>
      <c r="O53" s="26"/>
      <c r="Q53" s="123"/>
      <c r="V53" s="123"/>
      <c r="W53" s="123"/>
      <c r="X53" s="123"/>
      <c r="Y53" s="123"/>
      <c r="Z53" s="123"/>
    </row>
    <row r="54" spans="1:26" x14ac:dyDescent="0.2">
      <c r="A54" s="128">
        <v>81002</v>
      </c>
      <c r="B54" s="57" t="s">
        <v>315</v>
      </c>
      <c r="C54" s="58">
        <v>18867</v>
      </c>
      <c r="D54" s="58">
        <v>20033</v>
      </c>
      <c r="E54" s="59"/>
      <c r="F54" s="58">
        <v>18542</v>
      </c>
      <c r="G54" s="58">
        <v>19282</v>
      </c>
      <c r="H54" s="58">
        <v>19115</v>
      </c>
      <c r="I54" s="58">
        <v>20007</v>
      </c>
      <c r="J54" s="58">
        <v>20100</v>
      </c>
      <c r="K54" s="58">
        <v>26259.333333333332</v>
      </c>
      <c r="L54" s="60">
        <v>30.643449419568825</v>
      </c>
      <c r="M54" s="60">
        <v>31.080384033012187</v>
      </c>
      <c r="N54" s="60">
        <v>6.1801028250384249</v>
      </c>
      <c r="O54" s="26"/>
      <c r="Q54" s="123"/>
      <c r="V54" s="123"/>
      <c r="W54" s="123"/>
      <c r="X54" s="123"/>
      <c r="Y54" s="123"/>
      <c r="Z54" s="123"/>
    </row>
    <row r="55" spans="1:26" x14ac:dyDescent="0.2">
      <c r="A55" s="128">
        <v>81003</v>
      </c>
      <c r="B55" s="57" t="s">
        <v>316</v>
      </c>
      <c r="C55" s="58">
        <v>22972</v>
      </c>
      <c r="D55" s="58">
        <v>23454</v>
      </c>
      <c r="E55" s="59"/>
      <c r="F55" s="58" t="s">
        <v>416</v>
      </c>
      <c r="G55" s="58" t="s">
        <v>416</v>
      </c>
      <c r="H55" s="58">
        <v>28400</v>
      </c>
      <c r="I55" s="58" t="s">
        <v>416</v>
      </c>
      <c r="J55" s="58" t="s">
        <v>416</v>
      </c>
      <c r="K55" s="58">
        <v>22764</v>
      </c>
      <c r="L55" s="60" t="s">
        <v>416</v>
      </c>
      <c r="M55" s="60">
        <v>-2.9419288820670242</v>
      </c>
      <c r="N55" s="60">
        <v>2.0982065122758131</v>
      </c>
      <c r="O55" s="26"/>
      <c r="Q55" s="123"/>
      <c r="V55" s="123"/>
      <c r="W55" s="123"/>
      <c r="X55" s="123"/>
      <c r="Y55" s="123"/>
      <c r="Z55" s="123"/>
    </row>
    <row r="56" spans="1:26" x14ac:dyDescent="0.2">
      <c r="A56" s="128">
        <v>81004</v>
      </c>
      <c r="B56" s="57" t="s">
        <v>317</v>
      </c>
      <c r="C56" s="58">
        <v>11182</v>
      </c>
      <c r="D56" s="58">
        <v>12280</v>
      </c>
      <c r="E56" s="59"/>
      <c r="F56" s="58">
        <v>12063.333333333334</v>
      </c>
      <c r="G56" s="58">
        <v>12350.333333333334</v>
      </c>
      <c r="H56" s="58">
        <v>12480.333333333334</v>
      </c>
      <c r="I56" s="58">
        <v>13440.333333333334</v>
      </c>
      <c r="J56" s="58">
        <v>13092.666666666666</v>
      </c>
      <c r="K56" s="58">
        <v>12489.666666666666</v>
      </c>
      <c r="L56" s="60">
        <v>-4.6056316513060747</v>
      </c>
      <c r="M56" s="60">
        <v>1.7073832790445165</v>
      </c>
      <c r="N56" s="60">
        <v>9.8193525308531537</v>
      </c>
      <c r="O56" s="26"/>
      <c r="Q56" s="123"/>
      <c r="V56" s="123"/>
      <c r="W56" s="123"/>
      <c r="X56" s="123"/>
      <c r="Y56" s="123"/>
      <c r="Z56" s="123"/>
    </row>
    <row r="57" spans="1:26" x14ac:dyDescent="0.2">
      <c r="A57" s="128">
        <v>81005</v>
      </c>
      <c r="B57" s="57" t="s">
        <v>318</v>
      </c>
      <c r="C57" s="58">
        <v>15313.5</v>
      </c>
      <c r="D57" s="58">
        <v>14688</v>
      </c>
      <c r="E57" s="59"/>
      <c r="F57" s="58">
        <v>12234.333333333334</v>
      </c>
      <c r="G57" s="58">
        <v>12833.333333333334</v>
      </c>
      <c r="H57" s="58">
        <v>14440.333333333334</v>
      </c>
      <c r="I57" s="58">
        <v>13234</v>
      </c>
      <c r="J57" s="58">
        <v>13295.333333333334</v>
      </c>
      <c r="K57" s="58">
        <v>13502.666666666666</v>
      </c>
      <c r="L57" s="60">
        <v>1.5594444165872634</v>
      </c>
      <c r="M57" s="60">
        <v>-8.0700798838053807</v>
      </c>
      <c r="N57" s="60">
        <v>-4.0846312077578606</v>
      </c>
      <c r="O57" s="26"/>
      <c r="Q57" s="123"/>
      <c r="V57" s="123"/>
      <c r="W57" s="123"/>
      <c r="X57" s="123"/>
      <c r="Y57" s="123"/>
      <c r="Z57" s="123"/>
    </row>
    <row r="58" spans="1:26" x14ac:dyDescent="0.2">
      <c r="A58" s="128">
        <v>81009</v>
      </c>
      <c r="B58" s="57" t="s">
        <v>319</v>
      </c>
      <c r="C58" s="58">
        <v>9447</v>
      </c>
      <c r="D58" s="58">
        <v>10027</v>
      </c>
      <c r="E58" s="59"/>
      <c r="F58" s="58">
        <v>9818</v>
      </c>
      <c r="G58" s="58">
        <v>9742</v>
      </c>
      <c r="H58" s="58">
        <v>9328</v>
      </c>
      <c r="I58" s="58">
        <v>9608</v>
      </c>
      <c r="J58" s="58">
        <v>9792</v>
      </c>
      <c r="K58" s="58">
        <v>12180</v>
      </c>
      <c r="L58" s="60">
        <v>24.387254901960787</v>
      </c>
      <c r="M58" s="60">
        <v>21.47202553106613</v>
      </c>
      <c r="N58" s="60">
        <v>6.1395151900074163</v>
      </c>
      <c r="O58" s="26"/>
      <c r="Q58" s="123"/>
      <c r="V58" s="123"/>
      <c r="W58" s="123"/>
      <c r="X58" s="123"/>
      <c r="Y58" s="123"/>
      <c r="Z58" s="123"/>
    </row>
    <row r="59" spans="1:26" x14ac:dyDescent="0.2">
      <c r="A59" s="128">
        <v>81010</v>
      </c>
      <c r="B59" s="57" t="s">
        <v>320</v>
      </c>
      <c r="C59" s="58">
        <v>34969</v>
      </c>
      <c r="D59" s="58">
        <v>35254</v>
      </c>
      <c r="E59" s="59"/>
      <c r="F59" s="58">
        <v>35894.5</v>
      </c>
      <c r="G59" s="58">
        <v>35040</v>
      </c>
      <c r="H59" s="58">
        <v>34033</v>
      </c>
      <c r="I59" s="58">
        <v>35302</v>
      </c>
      <c r="J59" s="58">
        <v>36656.5</v>
      </c>
      <c r="K59" s="58">
        <v>34589</v>
      </c>
      <c r="L59" s="60">
        <v>-5.6402002373385329</v>
      </c>
      <c r="M59" s="60">
        <v>-1.8863107732455919</v>
      </c>
      <c r="N59" s="60">
        <v>0.81500757814063629</v>
      </c>
      <c r="O59" s="26"/>
      <c r="Q59" s="123"/>
      <c r="V59" s="123"/>
      <c r="W59" s="123"/>
      <c r="X59" s="123"/>
      <c r="Y59" s="123"/>
      <c r="Z59" s="123"/>
    </row>
    <row r="60" spans="1:26" x14ac:dyDescent="0.2">
      <c r="A60" s="128">
        <v>81011</v>
      </c>
      <c r="B60" s="57" t="s">
        <v>321</v>
      </c>
      <c r="C60" s="58">
        <v>13153</v>
      </c>
      <c r="D60" s="58">
        <v>15459</v>
      </c>
      <c r="E60" s="59"/>
      <c r="F60" s="58">
        <v>15714</v>
      </c>
      <c r="G60" s="58">
        <v>15896</v>
      </c>
      <c r="H60" s="58">
        <v>15316.5</v>
      </c>
      <c r="I60" s="58">
        <v>16727.5</v>
      </c>
      <c r="J60" s="58">
        <v>16488</v>
      </c>
      <c r="K60" s="58">
        <v>15295.333333333334</v>
      </c>
      <c r="L60" s="60">
        <v>-7.2335435872553759</v>
      </c>
      <c r="M60" s="60">
        <v>-1.058714448972542</v>
      </c>
      <c r="N60" s="60">
        <v>17.532121949365155</v>
      </c>
      <c r="O60" s="26"/>
      <c r="Q60" s="123"/>
      <c r="V60" s="123"/>
      <c r="W60" s="123"/>
      <c r="X60" s="123"/>
      <c r="Y60" s="123"/>
      <c r="Z60" s="123"/>
    </row>
    <row r="61" spans="1:26" x14ac:dyDescent="0.2">
      <c r="A61" s="128">
        <v>81013</v>
      </c>
      <c r="B61" s="57" t="s">
        <v>322</v>
      </c>
      <c r="C61" s="58">
        <v>34778</v>
      </c>
      <c r="D61" s="58"/>
      <c r="E61" s="59"/>
      <c r="F61" s="58">
        <v>37938</v>
      </c>
      <c r="G61" s="58">
        <v>37438</v>
      </c>
      <c r="H61" s="58" t="s">
        <v>416</v>
      </c>
      <c r="I61" s="58">
        <v>37688</v>
      </c>
      <c r="J61" s="58">
        <v>37188</v>
      </c>
      <c r="K61" s="58">
        <v>34139</v>
      </c>
      <c r="L61" s="60">
        <v>-8.1988813595783583</v>
      </c>
      <c r="M61" s="60" t="s">
        <v>416</v>
      </c>
      <c r="N61" s="60" t="s">
        <v>416</v>
      </c>
      <c r="O61" s="26"/>
      <c r="Q61" s="123"/>
      <c r="V61" s="123"/>
      <c r="W61" s="123"/>
      <c r="X61" s="123"/>
      <c r="Y61" s="123"/>
      <c r="Z61" s="123"/>
    </row>
    <row r="62" spans="1:26" x14ac:dyDescent="0.2">
      <c r="A62" s="128">
        <v>81014</v>
      </c>
      <c r="B62" s="57" t="s">
        <v>323</v>
      </c>
      <c r="C62" s="58">
        <v>30771</v>
      </c>
      <c r="D62" s="58">
        <v>33354</v>
      </c>
      <c r="E62" s="59"/>
      <c r="F62" s="58">
        <v>36033</v>
      </c>
      <c r="G62" s="58">
        <v>35875</v>
      </c>
      <c r="H62" s="58">
        <v>32433.5</v>
      </c>
      <c r="I62" s="58" t="s">
        <v>416</v>
      </c>
      <c r="J62" s="58">
        <v>0</v>
      </c>
      <c r="K62" s="58">
        <v>25400</v>
      </c>
      <c r="L62" s="60" t="s">
        <v>416</v>
      </c>
      <c r="M62" s="60">
        <v>-23.847214726869336</v>
      </c>
      <c r="N62" s="60">
        <v>8.3942673296285353</v>
      </c>
      <c r="O62" s="26"/>
      <c r="Q62" s="123"/>
      <c r="V62" s="123"/>
      <c r="W62" s="123"/>
      <c r="X62" s="123"/>
      <c r="Y62" s="123"/>
      <c r="Z62" s="123"/>
    </row>
    <row r="63" spans="1:26" x14ac:dyDescent="0.2">
      <c r="A63" s="128">
        <v>81016</v>
      </c>
      <c r="B63" s="57" t="s">
        <v>324</v>
      </c>
      <c r="C63" s="58">
        <v>12915</v>
      </c>
      <c r="D63" s="58">
        <v>16149</v>
      </c>
      <c r="E63" s="59"/>
      <c r="F63" s="58">
        <v>15374</v>
      </c>
      <c r="G63" s="58">
        <v>15802</v>
      </c>
      <c r="H63" s="58">
        <v>15690</v>
      </c>
      <c r="I63" s="58">
        <v>15601</v>
      </c>
      <c r="J63" s="58">
        <v>16323</v>
      </c>
      <c r="K63" s="58">
        <v>16887.5</v>
      </c>
      <c r="L63" s="60">
        <v>3.4583103596152576</v>
      </c>
      <c r="M63" s="60">
        <v>4.5730385782401406</v>
      </c>
      <c r="N63" s="60">
        <v>25.040650406504071</v>
      </c>
      <c r="O63" s="26"/>
      <c r="Q63" s="123"/>
      <c r="V63" s="123"/>
      <c r="W63" s="123"/>
      <c r="X63" s="123"/>
      <c r="Y63" s="123"/>
      <c r="Z63" s="123"/>
    </row>
    <row r="64" spans="1:26" hidden="1" x14ac:dyDescent="0.2">
      <c r="A64" s="128">
        <v>81017</v>
      </c>
      <c r="B64" s="57" t="s">
        <v>325</v>
      </c>
      <c r="C64" s="58" t="e">
        <v>#DIV/0!</v>
      </c>
      <c r="D64" s="58" t="e">
        <v>#DIV/0!</v>
      </c>
      <c r="E64" s="59"/>
      <c r="F64" s="58" t="s">
        <v>416</v>
      </c>
      <c r="G64" s="58" t="s">
        <v>416</v>
      </c>
      <c r="H64" s="58" t="s">
        <v>416</v>
      </c>
      <c r="I64" s="58" t="s">
        <v>416</v>
      </c>
      <c r="J64" s="58" t="s">
        <v>416</v>
      </c>
      <c r="K64" s="58" t="s">
        <v>416</v>
      </c>
      <c r="L64" s="60" t="s">
        <v>416</v>
      </c>
      <c r="M64" s="60" t="s">
        <v>416</v>
      </c>
      <c r="N64" s="60" t="e">
        <v>#DIV/0!</v>
      </c>
      <c r="O64" s="26"/>
      <c r="Q64" s="123"/>
      <c r="V64" s="123"/>
      <c r="W64" s="123"/>
      <c r="X64" s="123"/>
      <c r="Y64" s="123"/>
      <c r="Z64" s="123"/>
    </row>
    <row r="65" spans="1:26" x14ac:dyDescent="0.2">
      <c r="A65" s="128">
        <v>81019</v>
      </c>
      <c r="B65" s="57" t="s">
        <v>326</v>
      </c>
      <c r="C65" s="58">
        <v>46151</v>
      </c>
      <c r="D65" s="58">
        <v>54021</v>
      </c>
      <c r="E65" s="59"/>
      <c r="F65" s="58">
        <v>51467</v>
      </c>
      <c r="G65" s="58">
        <v>52646</v>
      </c>
      <c r="H65" s="58">
        <v>53733</v>
      </c>
      <c r="I65" s="58">
        <v>51833</v>
      </c>
      <c r="J65" s="58">
        <v>52458</v>
      </c>
      <c r="K65" s="58">
        <v>54166.5</v>
      </c>
      <c r="L65" s="60">
        <v>3.2568912272675332</v>
      </c>
      <c r="M65" s="60">
        <v>0.26933970122731132</v>
      </c>
      <c r="N65" s="60">
        <v>17.052718250958797</v>
      </c>
      <c r="O65" s="26"/>
      <c r="Q65" s="123"/>
      <c r="V65" s="123"/>
      <c r="W65" s="123"/>
      <c r="X65" s="123"/>
      <c r="Y65" s="123"/>
      <c r="Z65" s="123"/>
    </row>
    <row r="66" spans="1:26" x14ac:dyDescent="0.2">
      <c r="A66" s="128">
        <v>81020</v>
      </c>
      <c r="B66" s="57" t="s">
        <v>327</v>
      </c>
      <c r="C66" s="58">
        <v>8900</v>
      </c>
      <c r="D66" s="58" t="e">
        <v>#DIV/0!</v>
      </c>
      <c r="E66" s="59"/>
      <c r="F66" s="58">
        <v>10715</v>
      </c>
      <c r="G66" s="58">
        <v>10600</v>
      </c>
      <c r="H66" s="58">
        <v>10336</v>
      </c>
      <c r="I66" s="58">
        <v>11883</v>
      </c>
      <c r="J66" s="58">
        <v>11613</v>
      </c>
      <c r="K66" s="58">
        <v>13550</v>
      </c>
      <c r="L66" s="60">
        <v>16.679583225695339</v>
      </c>
      <c r="M66" s="60" t="s">
        <v>416</v>
      </c>
      <c r="N66" s="60" t="e">
        <v>#DIV/0!</v>
      </c>
      <c r="O66" s="26"/>
      <c r="Q66" s="123"/>
      <c r="V66" s="123"/>
      <c r="W66" s="123"/>
      <c r="X66" s="123"/>
      <c r="Y66" s="123"/>
      <c r="Z66" s="123"/>
    </row>
    <row r="67" spans="1:26" x14ac:dyDescent="0.2">
      <c r="A67" s="128">
        <v>81021</v>
      </c>
      <c r="B67" s="57" t="s">
        <v>328</v>
      </c>
      <c r="C67" s="58">
        <v>12735.5</v>
      </c>
      <c r="D67" s="58">
        <v>14546</v>
      </c>
      <c r="E67" s="59"/>
      <c r="F67" s="58">
        <v>15011.5</v>
      </c>
      <c r="G67" s="58">
        <v>15361</v>
      </c>
      <c r="H67" s="58">
        <v>14160</v>
      </c>
      <c r="I67" s="58">
        <v>15095</v>
      </c>
      <c r="J67" s="58">
        <v>15377.5</v>
      </c>
      <c r="K67" s="58">
        <v>15413.666666666666</v>
      </c>
      <c r="L67" s="60">
        <v>0.23519210968405702</v>
      </c>
      <c r="M67" s="60">
        <v>5.9649846464090883</v>
      </c>
      <c r="N67" s="60">
        <v>14.216167406069658</v>
      </c>
      <c r="O67" s="26"/>
      <c r="Q67" s="123"/>
      <c r="V67" s="123"/>
      <c r="W67" s="123"/>
      <c r="X67" s="123"/>
      <c r="Y67" s="123"/>
      <c r="Z67" s="123"/>
    </row>
    <row r="68" spans="1:26" x14ac:dyDescent="0.2">
      <c r="A68" s="128">
        <v>81022</v>
      </c>
      <c r="B68" s="57" t="s">
        <v>329</v>
      </c>
      <c r="C68" s="58" t="e">
        <v>#DIV/0!</v>
      </c>
      <c r="D68" s="58">
        <v>44208</v>
      </c>
      <c r="E68" s="59"/>
      <c r="F68" s="58">
        <v>45517</v>
      </c>
      <c r="G68" s="58">
        <v>44513</v>
      </c>
      <c r="H68" s="58">
        <v>43267</v>
      </c>
      <c r="I68" s="58">
        <v>42563</v>
      </c>
      <c r="J68" s="58">
        <v>44063</v>
      </c>
      <c r="K68" s="58">
        <v>46000</v>
      </c>
      <c r="L68" s="60">
        <v>4.3959784853505157</v>
      </c>
      <c r="M68" s="60">
        <v>4.0535649656170847</v>
      </c>
      <c r="N68" s="60" t="s">
        <v>416</v>
      </c>
      <c r="O68" s="26"/>
      <c r="Q68" s="123"/>
      <c r="V68" s="123"/>
      <c r="W68" s="123"/>
      <c r="X68" s="123"/>
      <c r="Y68" s="123"/>
      <c r="Z68" s="123"/>
    </row>
    <row r="69" spans="1:26" x14ac:dyDescent="0.2">
      <c r="A69" s="128">
        <v>81023</v>
      </c>
      <c r="B69" s="57" t="s">
        <v>330</v>
      </c>
      <c r="C69" s="58">
        <v>9060</v>
      </c>
      <c r="D69" s="58">
        <v>8417</v>
      </c>
      <c r="E69" s="59"/>
      <c r="F69" s="58">
        <v>10283</v>
      </c>
      <c r="G69" s="58">
        <v>10229</v>
      </c>
      <c r="H69" s="58">
        <v>10400</v>
      </c>
      <c r="I69" s="58">
        <v>10764</v>
      </c>
      <c r="J69" s="58">
        <v>10667</v>
      </c>
      <c r="K69" s="58">
        <v>13017</v>
      </c>
      <c r="L69" s="60">
        <v>22.030561544951709</v>
      </c>
      <c r="M69" s="60">
        <v>54.651300938576682</v>
      </c>
      <c r="N69" s="60">
        <v>-7.0971302428256111</v>
      </c>
      <c r="O69" s="26"/>
      <c r="Q69" s="123"/>
      <c r="V69" s="123"/>
      <c r="W69" s="123"/>
      <c r="X69" s="123"/>
      <c r="Y69" s="123"/>
      <c r="Z69" s="123"/>
    </row>
    <row r="70" spans="1:26" x14ac:dyDescent="0.2">
      <c r="A70" s="128">
        <v>81024</v>
      </c>
      <c r="B70" s="57" t="s">
        <v>331</v>
      </c>
      <c r="C70" s="58">
        <v>49865</v>
      </c>
      <c r="D70" s="58">
        <v>65042</v>
      </c>
      <c r="E70" s="59"/>
      <c r="F70" s="58">
        <v>56669</v>
      </c>
      <c r="G70" s="58">
        <v>55208.5</v>
      </c>
      <c r="H70" s="58">
        <v>66033</v>
      </c>
      <c r="I70" s="58">
        <v>54104.5</v>
      </c>
      <c r="J70" s="58">
        <v>53864.5</v>
      </c>
      <c r="K70" s="58">
        <v>51969.333333333336</v>
      </c>
      <c r="L70" s="60">
        <v>-3.5183964701550496</v>
      </c>
      <c r="M70" s="60">
        <v>-20.098807949735043</v>
      </c>
      <c r="N70" s="60">
        <v>30.436177679735277</v>
      </c>
      <c r="O70" s="26"/>
      <c r="Q70" s="123"/>
      <c r="V70" s="123"/>
      <c r="W70" s="123"/>
      <c r="X70" s="123"/>
      <c r="Y70" s="123"/>
      <c r="Z70" s="123"/>
    </row>
    <row r="71" spans="1:26" x14ac:dyDescent="0.2">
      <c r="A71" s="128">
        <v>81025</v>
      </c>
      <c r="B71" s="57" t="s">
        <v>332</v>
      </c>
      <c r="C71" s="58">
        <v>22166.5</v>
      </c>
      <c r="D71" s="58">
        <v>22255.333333333332</v>
      </c>
      <c r="E71" s="59"/>
      <c r="F71" s="58">
        <v>21295.333333333332</v>
      </c>
      <c r="G71" s="58">
        <v>21551.666666666668</v>
      </c>
      <c r="H71" s="58">
        <v>21635.666666666668</v>
      </c>
      <c r="I71" s="58">
        <v>21090.333333333332</v>
      </c>
      <c r="J71" s="58">
        <v>20017.333333333332</v>
      </c>
      <c r="K71" s="58">
        <v>20366.666666666668</v>
      </c>
      <c r="L71" s="60">
        <v>1.7451541996936104</v>
      </c>
      <c r="M71" s="60">
        <v>-8.4863553305574602</v>
      </c>
      <c r="N71" s="60">
        <v>0.40075489289392863</v>
      </c>
      <c r="O71" s="26"/>
      <c r="Q71" s="123"/>
      <c r="V71" s="123"/>
      <c r="W71" s="123"/>
      <c r="X71" s="123"/>
      <c r="Y71" s="123"/>
      <c r="Z71" s="123"/>
    </row>
    <row r="72" spans="1:26" x14ac:dyDescent="0.2">
      <c r="A72" s="128">
        <v>81026</v>
      </c>
      <c r="B72" s="57" t="s">
        <v>333</v>
      </c>
      <c r="C72" s="58">
        <v>14315.5</v>
      </c>
      <c r="D72" s="58">
        <v>11981.5</v>
      </c>
      <c r="E72" s="59"/>
      <c r="F72" s="58">
        <v>11308</v>
      </c>
      <c r="G72" s="58">
        <v>11108</v>
      </c>
      <c r="H72" s="58">
        <v>10213</v>
      </c>
      <c r="I72" s="58">
        <v>12242</v>
      </c>
      <c r="J72" s="58">
        <v>14767</v>
      </c>
      <c r="K72" s="58">
        <v>17818.5</v>
      </c>
      <c r="L72" s="60">
        <v>20.664319089862527</v>
      </c>
      <c r="M72" s="60">
        <v>48.716771689688265</v>
      </c>
      <c r="N72" s="60">
        <v>-16.304006147183124</v>
      </c>
      <c r="O72" s="26"/>
      <c r="Q72" s="123"/>
      <c r="V72" s="123"/>
      <c r="W72" s="123"/>
      <c r="X72" s="123"/>
      <c r="Y72" s="123"/>
      <c r="Z72" s="123"/>
    </row>
    <row r="73" spans="1:26" x14ac:dyDescent="0.2">
      <c r="A73" s="128">
        <v>81027</v>
      </c>
      <c r="B73" s="57" t="s">
        <v>334</v>
      </c>
      <c r="C73" s="58">
        <v>18623</v>
      </c>
      <c r="D73" s="58">
        <v>20313</v>
      </c>
      <c r="E73" s="59"/>
      <c r="F73" s="58">
        <v>19367</v>
      </c>
      <c r="G73" s="58">
        <v>20156</v>
      </c>
      <c r="H73" s="58">
        <v>19873</v>
      </c>
      <c r="I73" s="58">
        <v>19250</v>
      </c>
      <c r="J73" s="58">
        <v>19958</v>
      </c>
      <c r="K73" s="58">
        <v>19142.75</v>
      </c>
      <c r="L73" s="60">
        <v>-4.0848281390920889</v>
      </c>
      <c r="M73" s="60">
        <v>-5.7610889578102675</v>
      </c>
      <c r="N73" s="60">
        <v>9.0747999785211864</v>
      </c>
      <c r="O73" s="26"/>
      <c r="Q73" s="123"/>
      <c r="V73" s="123"/>
      <c r="W73" s="123"/>
      <c r="X73" s="123"/>
      <c r="Y73" s="123"/>
      <c r="Z73" s="123"/>
    </row>
    <row r="74" spans="1:26" x14ac:dyDescent="0.2">
      <c r="A74" s="128">
        <v>81029</v>
      </c>
      <c r="B74" s="57" t="s">
        <v>335</v>
      </c>
      <c r="C74" s="58">
        <v>19646.333333333332</v>
      </c>
      <c r="D74" s="58">
        <v>22029</v>
      </c>
      <c r="E74" s="59"/>
      <c r="F74" s="58">
        <v>21147</v>
      </c>
      <c r="G74" s="58">
        <v>21312.666666666668</v>
      </c>
      <c r="H74" s="58">
        <v>20728.666666666668</v>
      </c>
      <c r="I74" s="58">
        <v>21416.666666666668</v>
      </c>
      <c r="J74" s="58">
        <v>21132.333333333332</v>
      </c>
      <c r="K74" s="58">
        <v>21221</v>
      </c>
      <c r="L74" s="60">
        <v>0.4195782134801318</v>
      </c>
      <c r="M74" s="60">
        <v>-3.6678923237550509</v>
      </c>
      <c r="N74" s="60">
        <v>12.127793142062139</v>
      </c>
      <c r="O74" s="26"/>
      <c r="Q74" s="123"/>
      <c r="V74" s="123"/>
      <c r="W74" s="123"/>
      <c r="X74" s="123"/>
      <c r="Y74" s="123"/>
      <c r="Z74" s="123"/>
    </row>
    <row r="75" spans="1:26" x14ac:dyDescent="0.2">
      <c r="A75" s="51"/>
      <c r="B75" s="99" t="s">
        <v>355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26" x14ac:dyDescent="0.2">
      <c r="A76" s="20"/>
      <c r="B76" s="97" t="s">
        <v>366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26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pans="1:15" s="20" customFormat="1" x14ac:dyDescent="0.2"/>
    <row r="194" spans="1:15" s="20" customFormat="1" x14ac:dyDescent="0.2"/>
    <row r="195" spans="1:15" s="20" customFormat="1" x14ac:dyDescent="0.2"/>
    <row r="196" spans="1:15" s="20" customFormat="1" x14ac:dyDescent="0.2"/>
    <row r="197" spans="1:15" s="20" customFormat="1" x14ac:dyDescent="0.2"/>
    <row r="198" spans="1:15" s="20" customFormat="1" x14ac:dyDescent="0.2"/>
    <row r="199" spans="1:15" s="20" customFormat="1" x14ac:dyDescent="0.2"/>
    <row r="200" spans="1:15" s="20" customFormat="1" x14ac:dyDescent="0.2"/>
    <row r="201" spans="1:15" s="20" customFormat="1" x14ac:dyDescent="0.2"/>
    <row r="202" spans="1:15" s="20" customFormat="1" x14ac:dyDescent="0.2"/>
    <row r="203" spans="1:15" s="20" customFormat="1" x14ac:dyDescent="0.2"/>
    <row r="204" spans="1:15" s="20" customFormat="1" x14ac:dyDescent="0.2"/>
    <row r="205" spans="1:15" s="20" customFormat="1" x14ac:dyDescent="0.2">
      <c r="A205" s="21"/>
      <c r="N205" s="21"/>
      <c r="O205" s="21"/>
    </row>
  </sheetData>
  <mergeCells count="8">
    <mergeCell ref="C9:N9"/>
    <mergeCell ref="C10:N10"/>
    <mergeCell ref="C11:N11"/>
    <mergeCell ref="L13:L14"/>
    <mergeCell ref="M13:M14"/>
    <mergeCell ref="N13:N14"/>
    <mergeCell ref="G13:H13"/>
    <mergeCell ref="I13:K13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&amp;C&amp;"-,Negrita"&amp;K03-021Página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BR160"/>
  <sheetViews>
    <sheetView zoomScaleNormal="100" workbookViewId="0">
      <selection activeCell="M17" sqref="M17"/>
    </sheetView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11.42578125" style="21" customWidth="1"/>
    <col min="5" max="5" width="2.140625" style="21" customWidth="1"/>
    <col min="6" max="6" width="11.7109375" style="21" customWidth="1"/>
    <col min="7" max="7" width="11" style="21" customWidth="1"/>
    <col min="8" max="8" width="11.140625" style="21" customWidth="1"/>
    <col min="9" max="9" width="11.7109375" style="21" customWidth="1"/>
    <col min="10" max="10" width="10.85546875" style="21" customWidth="1"/>
    <col min="11" max="11" width="11.8554687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22"/>
    </row>
    <row r="9" spans="1:26" x14ac:dyDescent="0.2">
      <c r="A9" s="20"/>
      <c r="B9" s="20"/>
      <c r="C9" s="206" t="s">
        <v>364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6"/>
      <c r="R9" s="121"/>
      <c r="S9" s="121"/>
    </row>
    <row r="10" spans="1:26" x14ac:dyDescent="0.2">
      <c r="A10" s="20"/>
      <c r="B10" s="20"/>
      <c r="C10" s="207" t="s">
        <v>413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6"/>
      <c r="R10" s="121"/>
      <c r="S10" s="121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21"/>
      <c r="S11" s="121"/>
    </row>
    <row r="12" spans="1:26" ht="15.6" customHeight="1" x14ac:dyDescent="0.2">
      <c r="A12" s="20"/>
      <c r="B12" s="27"/>
      <c r="C12" s="54">
        <v>2022</v>
      </c>
      <c r="D12" s="30">
        <v>2023</v>
      </c>
      <c r="E12" s="9"/>
      <c r="F12" s="179">
        <v>2023</v>
      </c>
      <c r="G12" s="218">
        <v>2023</v>
      </c>
      <c r="H12" s="218"/>
      <c r="I12" s="218">
        <v>2024</v>
      </c>
      <c r="J12" s="218"/>
      <c r="K12" s="218"/>
      <c r="L12" s="208" t="s">
        <v>23</v>
      </c>
      <c r="M12" s="217" t="s">
        <v>414</v>
      </c>
      <c r="N12" s="217" t="s">
        <v>415</v>
      </c>
      <c r="O12" s="26"/>
      <c r="R12" s="121"/>
      <c r="S12" s="121"/>
    </row>
    <row r="13" spans="1:26" x14ac:dyDescent="0.2">
      <c r="A13" s="20"/>
      <c r="B13" s="31"/>
      <c r="C13" s="177" t="s">
        <v>56</v>
      </c>
      <c r="D13" s="177" t="s">
        <v>56</v>
      </c>
      <c r="E13" s="29"/>
      <c r="F13" s="177" t="s">
        <v>63</v>
      </c>
      <c r="G13" s="177" t="s">
        <v>64</v>
      </c>
      <c r="H13" s="177" t="s">
        <v>53</v>
      </c>
      <c r="I13" s="177" t="s">
        <v>54</v>
      </c>
      <c r="J13" s="177" t="s">
        <v>55</v>
      </c>
      <c r="K13" s="177" t="s">
        <v>56</v>
      </c>
      <c r="L13" s="208"/>
      <c r="M13" s="217"/>
      <c r="N13" s="217"/>
      <c r="O13" s="26"/>
      <c r="R13" s="121"/>
      <c r="S13" s="121"/>
    </row>
    <row r="14" spans="1:26" x14ac:dyDescent="0.2">
      <c r="A14" s="55" t="s">
        <v>4</v>
      </c>
      <c r="C14" s="144"/>
      <c r="D14" s="144"/>
      <c r="E14" s="144"/>
      <c r="F14" s="144"/>
      <c r="G14" s="144"/>
      <c r="H14" s="144"/>
      <c r="I14" s="144"/>
      <c r="J14" s="144"/>
      <c r="K14" s="144"/>
      <c r="L14" s="56"/>
      <c r="M14" s="56"/>
      <c r="N14" s="56"/>
      <c r="O14" s="26"/>
      <c r="R14" s="121"/>
      <c r="S14" s="121"/>
    </row>
    <row r="15" spans="1:26" x14ac:dyDescent="0.2">
      <c r="A15" s="128">
        <v>61001</v>
      </c>
      <c r="B15" s="57" t="s">
        <v>336</v>
      </c>
      <c r="C15" s="58">
        <v>477</v>
      </c>
      <c r="D15" s="58">
        <v>515.66666666666663</v>
      </c>
      <c r="E15" s="59"/>
      <c r="F15" s="58">
        <v>556</v>
      </c>
      <c r="G15" s="58">
        <v>550.33333333333337</v>
      </c>
      <c r="H15" s="58">
        <v>513.66666666666663</v>
      </c>
      <c r="I15" s="58">
        <v>427.66666666666669</v>
      </c>
      <c r="J15" s="58">
        <v>427.66666666666669</v>
      </c>
      <c r="K15" s="58">
        <v>426.33333333333331</v>
      </c>
      <c r="L15" s="60">
        <v>-0.31176929072487258</v>
      </c>
      <c r="M15" s="60">
        <v>-17.32385261797026</v>
      </c>
      <c r="N15" s="60">
        <v>8.1062194269741372</v>
      </c>
      <c r="O15" s="26"/>
      <c r="Q15" s="123"/>
      <c r="R15" s="121"/>
      <c r="S15" s="121"/>
      <c r="V15" s="123"/>
      <c r="W15" s="123"/>
      <c r="X15" s="123"/>
      <c r="Y15" s="123"/>
      <c r="Z15" s="123"/>
    </row>
    <row r="16" spans="1:26" x14ac:dyDescent="0.2">
      <c r="A16" s="128">
        <v>61002</v>
      </c>
      <c r="B16" s="57" t="s">
        <v>337</v>
      </c>
      <c r="C16" s="58">
        <v>491.33333333333331</v>
      </c>
      <c r="D16" s="58">
        <v>551</v>
      </c>
      <c r="E16" s="59"/>
      <c r="F16" s="58">
        <v>589.33333333333337</v>
      </c>
      <c r="G16" s="58">
        <v>588.33333333333337</v>
      </c>
      <c r="H16" s="58">
        <v>533.66666666666663</v>
      </c>
      <c r="I16" s="58">
        <v>468.66666666666669</v>
      </c>
      <c r="J16" s="58">
        <v>469</v>
      </c>
      <c r="K16" s="58">
        <v>470.33333333333331</v>
      </c>
      <c r="L16" s="60">
        <v>0.2842928216062468</v>
      </c>
      <c r="M16" s="60">
        <v>-14.64004839685421</v>
      </c>
      <c r="N16" s="60">
        <v>12.143826322930806</v>
      </c>
      <c r="O16" s="26"/>
      <c r="Q16" s="123"/>
      <c r="R16" s="121"/>
      <c r="S16" s="121"/>
      <c r="V16" s="123"/>
      <c r="W16" s="123"/>
      <c r="X16" s="123"/>
      <c r="Y16" s="123"/>
      <c r="Z16" s="123"/>
    </row>
    <row r="17" spans="1:26" x14ac:dyDescent="0.2">
      <c r="A17" s="128">
        <v>61003</v>
      </c>
      <c r="B17" s="57" t="s">
        <v>338</v>
      </c>
      <c r="C17" s="58">
        <v>452.33333333333331</v>
      </c>
      <c r="D17" s="58">
        <v>457</v>
      </c>
      <c r="E17" s="59"/>
      <c r="F17" s="58">
        <v>523</v>
      </c>
      <c r="G17" s="58">
        <v>521.33333333333337</v>
      </c>
      <c r="H17" s="58">
        <v>473</v>
      </c>
      <c r="I17" s="58">
        <v>384.66666666666669</v>
      </c>
      <c r="J17" s="58">
        <v>393.33333333333331</v>
      </c>
      <c r="K17" s="58">
        <v>397.33333333333331</v>
      </c>
      <c r="L17" s="60">
        <v>1.0169491525423791</v>
      </c>
      <c r="M17" s="60">
        <v>-13.056163384390961</v>
      </c>
      <c r="N17" s="60">
        <v>1.0316875460574915</v>
      </c>
      <c r="O17" s="26"/>
      <c r="Q17" s="123"/>
      <c r="R17" s="121"/>
      <c r="S17" s="121"/>
      <c r="V17" s="123"/>
      <c r="W17" s="123"/>
      <c r="X17" s="123"/>
      <c r="Y17" s="123"/>
      <c r="Z17" s="123"/>
    </row>
    <row r="18" spans="1:26" x14ac:dyDescent="0.2">
      <c r="A18" s="128">
        <v>61004</v>
      </c>
      <c r="B18" s="57" t="s">
        <v>128</v>
      </c>
      <c r="C18" s="58">
        <v>530.33333333333337</v>
      </c>
      <c r="D18" s="58">
        <v>605.33333333333337</v>
      </c>
      <c r="E18" s="59"/>
      <c r="F18" s="58">
        <v>640.33333333333337</v>
      </c>
      <c r="G18" s="58">
        <v>633.33333333333337</v>
      </c>
      <c r="H18" s="58">
        <v>572.33333333333337</v>
      </c>
      <c r="I18" s="58">
        <v>563.66666666666663</v>
      </c>
      <c r="J18" s="58">
        <v>562.66666666666663</v>
      </c>
      <c r="K18" s="58">
        <v>558</v>
      </c>
      <c r="L18" s="60">
        <v>-0.82938388625591886</v>
      </c>
      <c r="M18" s="60">
        <v>-7.8193832599119055</v>
      </c>
      <c r="N18" s="60">
        <v>14.142049025769964</v>
      </c>
      <c r="O18" s="61"/>
      <c r="Q18" s="123"/>
      <c r="R18" s="121"/>
      <c r="S18" s="121"/>
      <c r="V18" s="123"/>
      <c r="W18" s="123"/>
      <c r="X18" s="123"/>
      <c r="Y18" s="123"/>
      <c r="Z18" s="123"/>
    </row>
    <row r="19" spans="1:26" x14ac:dyDescent="0.2">
      <c r="A19" s="20"/>
      <c r="B19" s="57"/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  <c r="N19" s="56"/>
      <c r="O19" s="26"/>
    </row>
    <row r="20" spans="1:26" x14ac:dyDescent="0.2">
      <c r="A20" s="20"/>
      <c r="B20" s="57"/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  <c r="N20" s="56"/>
      <c r="O20" s="26"/>
    </row>
    <row r="21" spans="1:26" ht="15.6" customHeight="1" x14ac:dyDescent="0.2">
      <c r="A21" s="20"/>
      <c r="B21" s="27"/>
      <c r="C21" s="54">
        <v>2022</v>
      </c>
      <c r="D21" s="30">
        <v>2023</v>
      </c>
      <c r="E21" s="9"/>
      <c r="F21" s="179">
        <v>2023</v>
      </c>
      <c r="G21" s="218">
        <v>2023</v>
      </c>
      <c r="H21" s="218"/>
      <c r="I21" s="218">
        <v>2024</v>
      </c>
      <c r="J21" s="218"/>
      <c r="K21" s="218"/>
      <c r="L21" s="208" t="s">
        <v>23</v>
      </c>
      <c r="M21" s="217" t="s">
        <v>414</v>
      </c>
      <c r="N21" s="217" t="s">
        <v>415</v>
      </c>
      <c r="O21" s="26"/>
    </row>
    <row r="22" spans="1:26" x14ac:dyDescent="0.2">
      <c r="A22" s="20"/>
      <c r="B22" s="31"/>
      <c r="C22" s="177" t="s">
        <v>56</v>
      </c>
      <c r="D22" s="177" t="s">
        <v>56</v>
      </c>
      <c r="E22" s="29"/>
      <c r="F22" s="177" t="s">
        <v>63</v>
      </c>
      <c r="G22" s="177" t="s">
        <v>64</v>
      </c>
      <c r="H22" s="177" t="s">
        <v>53</v>
      </c>
      <c r="I22" s="177" t="s">
        <v>54</v>
      </c>
      <c r="J22" s="177" t="s">
        <v>55</v>
      </c>
      <c r="K22" s="177" t="s">
        <v>56</v>
      </c>
      <c r="L22" s="208"/>
      <c r="M22" s="217"/>
      <c r="N22" s="217"/>
      <c r="O22" s="26"/>
    </row>
    <row r="23" spans="1:26" x14ac:dyDescent="0.2">
      <c r="A23" s="55" t="s">
        <v>7</v>
      </c>
      <c r="C23" s="144"/>
      <c r="D23" s="144"/>
      <c r="E23" s="144"/>
      <c r="F23" s="144"/>
      <c r="G23" s="144"/>
      <c r="H23" s="144"/>
      <c r="I23" s="144"/>
      <c r="J23" s="144"/>
      <c r="K23" s="144"/>
      <c r="L23" s="56"/>
      <c r="M23" s="56"/>
      <c r="N23" s="56"/>
      <c r="O23" s="26"/>
    </row>
    <row r="24" spans="1:26" ht="15.6" customHeight="1" x14ac:dyDescent="0.2">
      <c r="A24" s="128">
        <v>61006</v>
      </c>
      <c r="B24" s="57" t="s">
        <v>129</v>
      </c>
      <c r="C24" s="58">
        <v>12986.75</v>
      </c>
      <c r="D24" s="58">
        <v>15617.75</v>
      </c>
      <c r="E24" s="59"/>
      <c r="F24" s="58">
        <v>15939.5</v>
      </c>
      <c r="G24" s="58">
        <v>15919.25</v>
      </c>
      <c r="H24" s="58">
        <v>14606.5</v>
      </c>
      <c r="I24" s="58">
        <v>15744.25</v>
      </c>
      <c r="J24" s="58">
        <v>15541.5</v>
      </c>
      <c r="K24" s="58">
        <v>15778</v>
      </c>
      <c r="L24" s="60">
        <v>1.5217321365376568</v>
      </c>
      <c r="M24" s="60">
        <v>1.0260760993100693</v>
      </c>
      <c r="N24" s="60">
        <v>20.259110246982502</v>
      </c>
      <c r="O24" s="26"/>
      <c r="Q24" s="123"/>
      <c r="V24" s="123"/>
      <c r="W24" s="123"/>
      <c r="X24" s="123"/>
      <c r="Y24" s="123"/>
      <c r="Z24" s="123"/>
    </row>
    <row r="25" spans="1:26" x14ac:dyDescent="0.2">
      <c r="A25" s="128">
        <v>61007</v>
      </c>
      <c r="B25" s="57" t="s">
        <v>339</v>
      </c>
      <c r="C25" s="58">
        <v>17384.5</v>
      </c>
      <c r="D25" s="58">
        <v>20818.5</v>
      </c>
      <c r="E25" s="59"/>
      <c r="F25" s="58">
        <v>21579.75</v>
      </c>
      <c r="G25" s="58">
        <v>22240.25</v>
      </c>
      <c r="H25" s="58">
        <v>23885.25</v>
      </c>
      <c r="I25" s="58">
        <v>20624</v>
      </c>
      <c r="J25" s="58">
        <v>19300.75</v>
      </c>
      <c r="K25" s="58">
        <v>20239.5</v>
      </c>
      <c r="L25" s="60">
        <v>4.8638006295092184</v>
      </c>
      <c r="M25" s="60">
        <v>-2.7811802003026131</v>
      </c>
      <c r="N25" s="60">
        <v>19.753228450631298</v>
      </c>
      <c r="O25" s="26"/>
      <c r="Q25" s="123"/>
      <c r="V25" s="123"/>
      <c r="W25" s="123"/>
      <c r="X25" s="123"/>
      <c r="Y25" s="123"/>
      <c r="Z25" s="123"/>
    </row>
    <row r="26" spans="1:26" x14ac:dyDescent="0.2">
      <c r="A26" s="128">
        <v>61008</v>
      </c>
      <c r="B26" s="57" t="s">
        <v>340</v>
      </c>
      <c r="C26" s="58">
        <v>12303.333333333334</v>
      </c>
      <c r="D26" s="58">
        <v>15696</v>
      </c>
      <c r="E26" s="59"/>
      <c r="F26" s="58">
        <v>16398</v>
      </c>
      <c r="G26" s="58">
        <v>16153.666666666666</v>
      </c>
      <c r="H26" s="58">
        <v>14776.333333333334</v>
      </c>
      <c r="I26" s="58">
        <v>16209</v>
      </c>
      <c r="J26" s="58">
        <v>16014.333333333334</v>
      </c>
      <c r="K26" s="58">
        <v>16143.333333333334</v>
      </c>
      <c r="L26" s="60">
        <v>0.80552838082550426</v>
      </c>
      <c r="M26" s="60">
        <v>2.8499830105334745</v>
      </c>
      <c r="N26" s="60">
        <v>27.575182877269032</v>
      </c>
      <c r="O26" s="26"/>
      <c r="Q26" s="123"/>
      <c r="V26" s="123"/>
      <c r="W26" s="123"/>
      <c r="X26" s="123"/>
      <c r="Y26" s="123"/>
      <c r="Z26" s="123"/>
    </row>
    <row r="27" spans="1:26" x14ac:dyDescent="0.2">
      <c r="A27" s="128">
        <v>61009</v>
      </c>
      <c r="B27" s="57" t="s">
        <v>130</v>
      </c>
      <c r="C27" s="58">
        <v>15311.75</v>
      </c>
      <c r="D27" s="58">
        <v>18518.75</v>
      </c>
      <c r="E27" s="59"/>
      <c r="F27" s="58">
        <v>17614.5</v>
      </c>
      <c r="G27" s="58">
        <v>17977</v>
      </c>
      <c r="H27" s="58">
        <v>19355</v>
      </c>
      <c r="I27" s="58">
        <v>16740.75</v>
      </c>
      <c r="J27" s="58">
        <v>16252.25</v>
      </c>
      <c r="K27" s="58">
        <v>17371.25</v>
      </c>
      <c r="L27" s="60">
        <v>6.8852005106985192</v>
      </c>
      <c r="M27" s="60">
        <v>-6.1964225447181942</v>
      </c>
      <c r="N27" s="60">
        <v>20.944699332212192</v>
      </c>
      <c r="O27" s="26"/>
      <c r="Q27" s="123"/>
      <c r="V27" s="123"/>
      <c r="W27" s="123"/>
      <c r="X27" s="123"/>
      <c r="Y27" s="123"/>
      <c r="Z27" s="123"/>
    </row>
    <row r="28" spans="1:26" x14ac:dyDescent="0.2">
      <c r="A28" s="20"/>
      <c r="B28" s="57"/>
      <c r="C28" s="59"/>
      <c r="D28" s="59"/>
      <c r="E28" s="59"/>
      <c r="F28" s="59"/>
      <c r="G28" s="59"/>
      <c r="H28" s="59"/>
      <c r="I28" s="59"/>
      <c r="J28" s="59"/>
      <c r="K28" s="59"/>
      <c r="L28" s="56"/>
      <c r="M28" s="56"/>
      <c r="N28" s="56"/>
      <c r="O28" s="26"/>
      <c r="V28" s="123"/>
      <c r="W28" s="123"/>
      <c r="X28" s="123"/>
      <c r="Y28" s="123"/>
      <c r="Z28" s="123"/>
    </row>
    <row r="29" spans="1:26" x14ac:dyDescent="0.2">
      <c r="A29" s="51"/>
      <c r="B29" s="99" t="s">
        <v>355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V29" s="123"/>
      <c r="W29" s="123"/>
      <c r="X29" s="123"/>
      <c r="Y29" s="123"/>
      <c r="Z29" s="123"/>
    </row>
    <row r="30" spans="1:26" x14ac:dyDescent="0.2">
      <c r="A30" s="20"/>
      <c r="B30" s="97" t="s">
        <v>366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20" customFormat="1" x14ac:dyDescent="0.2"/>
    <row r="44" spans="1:15" s="20" customFormat="1" x14ac:dyDescent="0.2"/>
    <row r="45" spans="1:15" s="20" customFormat="1" x14ac:dyDescent="0.2"/>
    <row r="46" spans="1:15" s="20" customFormat="1" x14ac:dyDescent="0.2"/>
    <row r="47" spans="1:15" s="20" customFormat="1" x14ac:dyDescent="0.2"/>
    <row r="48" spans="1:1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/>
    <row r="157" spans="1:15" s="20" customFormat="1" x14ac:dyDescent="0.2"/>
    <row r="158" spans="1:15" s="20" customFormat="1" x14ac:dyDescent="0.2"/>
    <row r="159" spans="1:15" s="20" customForma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20" customForma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</sheetData>
  <mergeCells count="12">
    <mergeCell ref="C10:N10"/>
    <mergeCell ref="C9:N9"/>
    <mergeCell ref="N12:N13"/>
    <mergeCell ref="L21:L22"/>
    <mergeCell ref="M21:M22"/>
    <mergeCell ref="N21:N22"/>
    <mergeCell ref="L12:L13"/>
    <mergeCell ref="M12:M13"/>
    <mergeCell ref="G12:H12"/>
    <mergeCell ref="I12:K12"/>
    <mergeCell ref="G21:H21"/>
    <mergeCell ref="I21:K21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CG169"/>
  <sheetViews>
    <sheetView topLeftCell="A8" zoomScaleNormal="100" workbookViewId="0">
      <selection activeCell="N15" sqref="N15"/>
    </sheetView>
  </sheetViews>
  <sheetFormatPr baseColWidth="10" defaultColWidth="11.5703125" defaultRowHeight="12.75" x14ac:dyDescent="0.2"/>
  <cols>
    <col min="1" max="1" width="2.7109375" style="21" customWidth="1"/>
    <col min="2" max="2" width="24.42578125" style="21" customWidth="1"/>
    <col min="3" max="3" width="10.85546875" style="21" customWidth="1"/>
    <col min="4" max="4" width="11" style="21" customWidth="1"/>
    <col min="5" max="5" width="2.28515625" style="21" customWidth="1"/>
    <col min="6" max="6" width="11.5703125" style="21" customWidth="1"/>
    <col min="7" max="7" width="11.42578125" style="21" customWidth="1"/>
    <col min="8" max="8" width="10.85546875" style="21" customWidth="1"/>
    <col min="9" max="9" width="11.5703125" style="21" customWidth="1"/>
    <col min="10" max="10" width="11" style="21" customWidth="1"/>
    <col min="11" max="11" width="12" style="21" customWidth="1"/>
    <col min="12" max="12" width="10.28515625" style="21" customWidth="1"/>
    <col min="13" max="13" width="10.5703125" style="21" customWidth="1"/>
    <col min="14" max="14" width="10.7109375" style="21" customWidth="1"/>
    <col min="15" max="15" width="1.7109375" style="21" customWidth="1"/>
    <col min="16" max="65" width="11.5703125" style="20" customWidth="1"/>
    <col min="66" max="85" width="11.5703125" style="20"/>
    <col min="86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22"/>
    </row>
    <row r="9" spans="1:26" x14ac:dyDescent="0.2">
      <c r="A9" s="20"/>
      <c r="B9" s="20"/>
      <c r="C9" s="206" t="s">
        <v>365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6"/>
      <c r="R9" s="121"/>
      <c r="S9" s="121"/>
    </row>
    <row r="10" spans="1:26" x14ac:dyDescent="0.2">
      <c r="A10" s="20"/>
      <c r="B10" s="20"/>
      <c r="C10" s="207" t="s">
        <v>413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6"/>
      <c r="R10" s="121"/>
      <c r="S10" s="121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21"/>
      <c r="S11" s="121"/>
    </row>
    <row r="12" spans="1:26" ht="16.149999999999999" customHeight="1" x14ac:dyDescent="0.2">
      <c r="A12" s="20"/>
      <c r="B12" s="27"/>
      <c r="C12" s="54">
        <v>2022</v>
      </c>
      <c r="D12" s="30">
        <v>2023</v>
      </c>
      <c r="E12" s="9"/>
      <c r="F12" s="179">
        <v>2023</v>
      </c>
      <c r="G12" s="192">
        <v>2023</v>
      </c>
      <c r="H12" s="192"/>
      <c r="I12" s="218">
        <v>2024</v>
      </c>
      <c r="J12" s="218"/>
      <c r="K12" s="218"/>
      <c r="L12" s="208" t="s">
        <v>23</v>
      </c>
      <c r="M12" s="217" t="s">
        <v>414</v>
      </c>
      <c r="N12" s="217" t="s">
        <v>415</v>
      </c>
      <c r="O12" s="26"/>
      <c r="R12" s="121"/>
      <c r="S12" s="121"/>
    </row>
    <row r="13" spans="1:26" ht="25.5" customHeight="1" x14ac:dyDescent="0.2">
      <c r="A13" s="20"/>
      <c r="B13" s="31"/>
      <c r="C13" s="177" t="s">
        <v>56</v>
      </c>
      <c r="D13" s="177" t="s">
        <v>56</v>
      </c>
      <c r="E13" s="29"/>
      <c r="F13" s="177" t="s">
        <v>63</v>
      </c>
      <c r="G13" s="177" t="s">
        <v>64</v>
      </c>
      <c r="H13" s="177" t="s">
        <v>53</v>
      </c>
      <c r="I13" s="177" t="s">
        <v>54</v>
      </c>
      <c r="J13" s="177" t="s">
        <v>55</v>
      </c>
      <c r="K13" s="177" t="s">
        <v>56</v>
      </c>
      <c r="L13" s="208"/>
      <c r="M13" s="217"/>
      <c r="N13" s="217"/>
      <c r="O13" s="26"/>
      <c r="R13" s="121"/>
      <c r="S13" s="121"/>
    </row>
    <row r="14" spans="1:26" x14ac:dyDescent="0.2">
      <c r="A14" s="55" t="s">
        <v>20</v>
      </c>
      <c r="C14" s="144"/>
      <c r="D14" s="144"/>
      <c r="E14" s="144"/>
      <c r="F14" s="144"/>
      <c r="G14" s="144"/>
      <c r="H14" s="144"/>
      <c r="I14" s="144"/>
      <c r="J14" s="144"/>
      <c r="K14" s="144"/>
      <c r="L14" s="56"/>
      <c r="M14" s="56"/>
      <c r="N14" s="56"/>
      <c r="O14" s="26"/>
      <c r="R14" s="121"/>
      <c r="S14" s="121"/>
    </row>
    <row r="15" spans="1:26" x14ac:dyDescent="0.2">
      <c r="A15" s="128">
        <v>21001</v>
      </c>
      <c r="B15" s="57" t="s">
        <v>341</v>
      </c>
      <c r="C15" s="58">
        <v>1708</v>
      </c>
      <c r="D15" s="58">
        <v>3503</v>
      </c>
      <c r="E15" s="59"/>
      <c r="F15" s="58">
        <v>2604</v>
      </c>
      <c r="G15" s="58">
        <v>2776</v>
      </c>
      <c r="H15" s="58">
        <v>4243</v>
      </c>
      <c r="I15" s="58">
        <v>1784</v>
      </c>
      <c r="J15" s="58">
        <v>2250</v>
      </c>
      <c r="K15" s="58">
        <v>2442</v>
      </c>
      <c r="L15" s="60">
        <v>8.5333333333333261</v>
      </c>
      <c r="M15" s="60">
        <v>-30.288324293462743</v>
      </c>
      <c r="N15" s="60">
        <v>105.09367681498829</v>
      </c>
      <c r="O15" s="26"/>
      <c r="Q15" s="123"/>
      <c r="R15" s="121"/>
      <c r="S15" s="121"/>
      <c r="V15" s="123"/>
      <c r="W15" s="123"/>
      <c r="X15" s="123"/>
      <c r="Y15" s="123"/>
      <c r="Z15" s="123"/>
    </row>
    <row r="16" spans="1:26" x14ac:dyDescent="0.2">
      <c r="A16" s="128">
        <v>21002</v>
      </c>
      <c r="B16" s="57" t="s">
        <v>342</v>
      </c>
      <c r="C16" s="58">
        <v>3532</v>
      </c>
      <c r="D16" s="58">
        <v>5256</v>
      </c>
      <c r="E16" s="59"/>
      <c r="F16" s="58">
        <v>3633</v>
      </c>
      <c r="G16" s="58">
        <v>4060</v>
      </c>
      <c r="H16" s="58">
        <v>3942</v>
      </c>
      <c r="I16" s="58">
        <v>3851</v>
      </c>
      <c r="J16" s="58">
        <v>4194</v>
      </c>
      <c r="K16" s="58">
        <v>4502</v>
      </c>
      <c r="L16" s="60">
        <v>7.3438245112064759</v>
      </c>
      <c r="M16" s="60">
        <v>-14.3455098934551</v>
      </c>
      <c r="N16" s="60">
        <v>48.810872027180061</v>
      </c>
      <c r="O16" s="26"/>
      <c r="Q16" s="123"/>
      <c r="R16" s="121"/>
      <c r="S16" s="121"/>
      <c r="V16" s="123"/>
      <c r="W16" s="123"/>
      <c r="X16" s="123"/>
      <c r="Y16" s="123"/>
      <c r="Z16" s="123"/>
    </row>
    <row r="17" spans="1:26" x14ac:dyDescent="0.2">
      <c r="A17" s="128">
        <v>21003</v>
      </c>
      <c r="B17" s="57" t="s">
        <v>131</v>
      </c>
      <c r="C17" s="58">
        <v>2778</v>
      </c>
      <c r="D17" s="58">
        <v>4341</v>
      </c>
      <c r="E17" s="59"/>
      <c r="F17" s="58">
        <v>2883</v>
      </c>
      <c r="G17" s="58">
        <v>3247</v>
      </c>
      <c r="H17" s="58">
        <v>3147</v>
      </c>
      <c r="I17" s="58">
        <v>3072</v>
      </c>
      <c r="J17" s="58">
        <v>3385</v>
      </c>
      <c r="K17" s="58">
        <v>3649</v>
      </c>
      <c r="L17" s="60">
        <v>7.7991137370753361</v>
      </c>
      <c r="M17" s="60">
        <v>-15.941027413038466</v>
      </c>
      <c r="N17" s="60">
        <v>56.263498920086398</v>
      </c>
      <c r="O17" s="26"/>
      <c r="Q17" s="123"/>
      <c r="R17" s="121"/>
      <c r="S17" s="121"/>
      <c r="V17" s="123"/>
      <c r="W17" s="123"/>
      <c r="X17" s="123"/>
      <c r="Y17" s="123"/>
      <c r="Z17" s="123"/>
    </row>
    <row r="18" spans="1:26" x14ac:dyDescent="0.2">
      <c r="A18" s="128">
        <v>21004</v>
      </c>
      <c r="B18" s="57" t="s">
        <v>343</v>
      </c>
      <c r="C18" s="58">
        <v>2938</v>
      </c>
      <c r="D18" s="58">
        <v>1722</v>
      </c>
      <c r="E18" s="59"/>
      <c r="F18" s="58">
        <v>2081</v>
      </c>
      <c r="G18" s="58">
        <v>1931</v>
      </c>
      <c r="H18" s="58">
        <v>2524</v>
      </c>
      <c r="I18" s="58">
        <v>1669</v>
      </c>
      <c r="J18" s="58">
        <v>1878</v>
      </c>
      <c r="K18" s="58">
        <v>2362</v>
      </c>
      <c r="L18" s="60">
        <v>25.77209797657083</v>
      </c>
      <c r="M18" s="60">
        <v>37.166085946573759</v>
      </c>
      <c r="N18" s="60">
        <v>-41.388699795779438</v>
      </c>
      <c r="O18" s="61"/>
      <c r="Q18" s="123"/>
      <c r="R18" s="121"/>
      <c r="S18" s="121"/>
      <c r="V18" s="123"/>
      <c r="W18" s="123"/>
      <c r="X18" s="123"/>
      <c r="Y18" s="123"/>
      <c r="Z18" s="123"/>
    </row>
    <row r="19" spans="1:26" x14ac:dyDescent="0.2">
      <c r="A19" s="128">
        <v>21005</v>
      </c>
      <c r="B19" s="57" t="s">
        <v>344</v>
      </c>
      <c r="C19" s="58"/>
      <c r="D19" s="58">
        <v>1613</v>
      </c>
      <c r="E19" s="59"/>
      <c r="F19" s="58">
        <v>1835</v>
      </c>
      <c r="G19" s="58">
        <v>1666</v>
      </c>
      <c r="H19" s="58">
        <v>2426</v>
      </c>
      <c r="I19" s="58">
        <v>1542</v>
      </c>
      <c r="J19" s="58">
        <v>1785</v>
      </c>
      <c r="K19" s="58">
        <v>2057</v>
      </c>
      <c r="L19" s="60">
        <v>15.238095238095228</v>
      </c>
      <c r="M19" s="60">
        <v>27.526348419094848</v>
      </c>
      <c r="N19" s="60"/>
      <c r="O19" s="26"/>
      <c r="Q19" s="123"/>
      <c r="V19" s="123"/>
      <c r="W19" s="123"/>
      <c r="X19" s="123"/>
      <c r="Y19" s="123"/>
      <c r="Z19" s="123"/>
    </row>
    <row r="20" spans="1:26" x14ac:dyDescent="0.2">
      <c r="A20" s="128">
        <v>21006</v>
      </c>
      <c r="B20" s="57" t="s">
        <v>345</v>
      </c>
      <c r="C20" s="58"/>
      <c r="D20" s="58">
        <v>1472</v>
      </c>
      <c r="E20" s="59"/>
      <c r="F20" s="58">
        <v>1679</v>
      </c>
      <c r="G20" s="58">
        <v>1533</v>
      </c>
      <c r="H20" s="58">
        <v>2162</v>
      </c>
      <c r="I20" s="58">
        <v>1497</v>
      </c>
      <c r="J20" s="58">
        <v>1714</v>
      </c>
      <c r="K20" s="58">
        <v>2016</v>
      </c>
      <c r="L20" s="60">
        <v>17.619603267211193</v>
      </c>
      <c r="M20" s="60">
        <v>36.956521739130444</v>
      </c>
      <c r="N20" s="60"/>
      <c r="O20" s="26"/>
      <c r="Q20" s="123"/>
      <c r="V20" s="123"/>
      <c r="W20" s="123"/>
      <c r="X20" s="123"/>
      <c r="Y20" s="123"/>
      <c r="Z20" s="123"/>
    </row>
    <row r="21" spans="1:26" x14ac:dyDescent="0.2">
      <c r="A21" s="128">
        <v>21007</v>
      </c>
      <c r="B21" s="57" t="s">
        <v>346</v>
      </c>
      <c r="C21" s="58">
        <v>2615</v>
      </c>
      <c r="D21" s="58">
        <v>1455</v>
      </c>
      <c r="E21" s="59"/>
      <c r="F21" s="58">
        <v>1586</v>
      </c>
      <c r="G21" s="58">
        <v>1418</v>
      </c>
      <c r="H21" s="58">
        <v>2171</v>
      </c>
      <c r="I21" s="58">
        <v>1419</v>
      </c>
      <c r="J21" s="58">
        <v>1661</v>
      </c>
      <c r="K21" s="58">
        <v>1935</v>
      </c>
      <c r="L21" s="60">
        <v>16.496086694762191</v>
      </c>
      <c r="M21" s="60">
        <v>32.989690721649481</v>
      </c>
      <c r="N21" s="60">
        <v>-44.359464627151048</v>
      </c>
      <c r="O21" s="26"/>
      <c r="Q21" s="123"/>
      <c r="V21" s="123"/>
      <c r="W21" s="123"/>
      <c r="X21" s="123"/>
      <c r="Y21" s="123"/>
      <c r="Z21" s="123"/>
    </row>
    <row r="22" spans="1:26" x14ac:dyDescent="0.2">
      <c r="A22" s="128">
        <v>21008</v>
      </c>
      <c r="B22" s="57" t="s">
        <v>132</v>
      </c>
      <c r="C22" s="58">
        <v>4220</v>
      </c>
      <c r="D22" s="58">
        <v>3730</v>
      </c>
      <c r="E22" s="59"/>
      <c r="F22" s="58">
        <v>3940</v>
      </c>
      <c r="G22" s="58">
        <v>3250</v>
      </c>
      <c r="H22" s="58">
        <v>3858</v>
      </c>
      <c r="I22" s="58">
        <v>3169</v>
      </c>
      <c r="J22" s="58">
        <v>3741</v>
      </c>
      <c r="K22" s="58">
        <v>4268</v>
      </c>
      <c r="L22" s="60">
        <v>14.087142475273984</v>
      </c>
      <c r="M22" s="60">
        <v>14.423592493297587</v>
      </c>
      <c r="N22" s="60">
        <v>-11.611374407582941</v>
      </c>
      <c r="O22" s="26"/>
      <c r="Q22" s="123"/>
      <c r="V22" s="123"/>
      <c r="W22" s="123"/>
      <c r="X22" s="123"/>
      <c r="Y22" s="123"/>
      <c r="Z22" s="123"/>
    </row>
    <row r="23" spans="1:26" x14ac:dyDescent="0.2">
      <c r="A23" s="128">
        <v>21009</v>
      </c>
      <c r="B23" s="57" t="s">
        <v>347</v>
      </c>
      <c r="C23" s="58">
        <v>2793</v>
      </c>
      <c r="D23" s="58">
        <v>1610</v>
      </c>
      <c r="E23" s="59"/>
      <c r="F23" s="58">
        <v>1979</v>
      </c>
      <c r="G23" s="58">
        <v>1811</v>
      </c>
      <c r="H23" s="58">
        <v>2477</v>
      </c>
      <c r="I23" s="58">
        <v>1586</v>
      </c>
      <c r="J23" s="58">
        <v>1796</v>
      </c>
      <c r="K23" s="58">
        <v>2252</v>
      </c>
      <c r="L23" s="60">
        <v>25.389755011135851</v>
      </c>
      <c r="M23" s="60">
        <v>39.875776397515537</v>
      </c>
      <c r="N23" s="60">
        <v>-42.355889724310778</v>
      </c>
      <c r="O23" s="26"/>
      <c r="Q23" s="123"/>
      <c r="V23" s="123"/>
      <c r="W23" s="123"/>
      <c r="X23" s="123"/>
      <c r="Y23" s="123"/>
      <c r="Z23" s="123"/>
    </row>
    <row r="24" spans="1:26" x14ac:dyDescent="0.2">
      <c r="A24" s="128">
        <v>21011</v>
      </c>
      <c r="B24" s="57" t="s">
        <v>348</v>
      </c>
      <c r="C24" s="58">
        <v>2619</v>
      </c>
      <c r="D24" s="58">
        <v>1465</v>
      </c>
      <c r="E24" s="59"/>
      <c r="F24" s="58">
        <v>1571</v>
      </c>
      <c r="G24" s="58">
        <v>1430</v>
      </c>
      <c r="H24" s="58">
        <v>2169</v>
      </c>
      <c r="I24" s="58">
        <v>1395</v>
      </c>
      <c r="J24" s="58">
        <v>1664</v>
      </c>
      <c r="K24" s="58">
        <v>1956</v>
      </c>
      <c r="L24" s="60">
        <v>17.548076923076916</v>
      </c>
      <c r="M24" s="60">
        <v>33.515358361774751</v>
      </c>
      <c r="N24" s="60">
        <v>-44.062619320351281</v>
      </c>
      <c r="O24" s="26"/>
      <c r="Q24" s="123"/>
      <c r="V24" s="123"/>
      <c r="W24" s="123"/>
      <c r="X24" s="123"/>
      <c r="Y24" s="123"/>
      <c r="Z24" s="123"/>
    </row>
    <row r="25" spans="1:26" x14ac:dyDescent="0.2">
      <c r="A25" s="128">
        <v>21017</v>
      </c>
      <c r="B25" s="50" t="s">
        <v>133</v>
      </c>
      <c r="C25" s="58">
        <v>3612</v>
      </c>
      <c r="D25" s="58">
        <v>2437</v>
      </c>
      <c r="E25" s="59"/>
      <c r="F25" s="58">
        <v>1678</v>
      </c>
      <c r="G25" s="58">
        <v>1731</v>
      </c>
      <c r="H25" s="58">
        <v>3144</v>
      </c>
      <c r="I25" s="58">
        <v>1831</v>
      </c>
      <c r="J25" s="58">
        <v>1767</v>
      </c>
      <c r="K25" s="58">
        <v>1688</v>
      </c>
      <c r="L25" s="60">
        <v>-4.4708545557441965</v>
      </c>
      <c r="M25" s="60">
        <v>-30.734509643003694</v>
      </c>
      <c r="N25" s="60">
        <v>-32.530454042081949</v>
      </c>
      <c r="O25" s="26"/>
      <c r="Q25" s="123"/>
      <c r="V25" s="123"/>
      <c r="W25" s="123"/>
      <c r="X25" s="123"/>
      <c r="Y25" s="123"/>
      <c r="Z25" s="123"/>
    </row>
    <row r="26" spans="1:26" x14ac:dyDescent="0.2">
      <c r="A26" s="20"/>
      <c r="B26" s="5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1:26" x14ac:dyDescent="0.2">
      <c r="A27" s="20"/>
      <c r="B27" s="5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/>
    </row>
    <row r="28" spans="1:26" ht="15.6" customHeight="1" x14ac:dyDescent="0.2">
      <c r="A28" s="20"/>
      <c r="B28" s="27"/>
      <c r="C28" s="54">
        <v>2022</v>
      </c>
      <c r="D28" s="30">
        <v>2023</v>
      </c>
      <c r="E28" s="9"/>
      <c r="F28" s="179">
        <v>2023</v>
      </c>
      <c r="G28" s="192">
        <v>2023</v>
      </c>
      <c r="H28" s="192"/>
      <c r="I28" s="218">
        <v>2024</v>
      </c>
      <c r="J28" s="218"/>
      <c r="K28" s="218"/>
      <c r="L28" s="208" t="s">
        <v>23</v>
      </c>
      <c r="M28" s="217" t="s">
        <v>414</v>
      </c>
      <c r="N28" s="217" t="s">
        <v>415</v>
      </c>
      <c r="O28" s="26"/>
    </row>
    <row r="29" spans="1:26" x14ac:dyDescent="0.2">
      <c r="A29" s="20"/>
      <c r="B29" s="31"/>
      <c r="C29" s="177" t="s">
        <v>56</v>
      </c>
      <c r="D29" s="177" t="s">
        <v>56</v>
      </c>
      <c r="E29" s="29"/>
      <c r="F29" s="177" t="s">
        <v>63</v>
      </c>
      <c r="G29" s="177" t="s">
        <v>64</v>
      </c>
      <c r="H29" s="177" t="s">
        <v>53</v>
      </c>
      <c r="I29" s="177" t="s">
        <v>54</v>
      </c>
      <c r="J29" s="177" t="s">
        <v>55</v>
      </c>
      <c r="K29" s="177" t="s">
        <v>56</v>
      </c>
      <c r="L29" s="208"/>
      <c r="M29" s="217"/>
      <c r="N29" s="217"/>
      <c r="O29" s="26"/>
    </row>
    <row r="30" spans="1:26" x14ac:dyDescent="0.2">
      <c r="A30" s="55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6"/>
    </row>
    <row r="31" spans="1:26" x14ac:dyDescent="0.2">
      <c r="A31" s="128">
        <v>21012</v>
      </c>
      <c r="B31" s="57" t="s">
        <v>349</v>
      </c>
      <c r="C31" s="58">
        <v>1198</v>
      </c>
      <c r="D31" s="58">
        <v>1642</v>
      </c>
      <c r="E31" s="59"/>
      <c r="F31" s="58" t="s">
        <v>416</v>
      </c>
      <c r="G31" s="58" t="s">
        <v>416</v>
      </c>
      <c r="H31" s="58" t="s">
        <v>416</v>
      </c>
      <c r="I31" s="58" t="s">
        <v>416</v>
      </c>
      <c r="J31" s="58" t="s">
        <v>416</v>
      </c>
      <c r="K31" s="58">
        <v>1504</v>
      </c>
      <c r="L31" s="60" t="s">
        <v>416</v>
      </c>
      <c r="M31" s="60">
        <v>-8.4043848964677199</v>
      </c>
      <c r="N31" s="60">
        <v>37.061769616026716</v>
      </c>
      <c r="O31" s="26"/>
      <c r="Q31" s="123"/>
      <c r="V31" s="123"/>
      <c r="W31" s="123"/>
      <c r="X31" s="123"/>
      <c r="Y31" s="123"/>
      <c r="Z31" s="123"/>
    </row>
    <row r="32" spans="1:26" x14ac:dyDescent="0.2">
      <c r="A32" s="128">
        <v>21013</v>
      </c>
      <c r="B32" s="57" t="s">
        <v>350</v>
      </c>
      <c r="C32" s="58">
        <v>3160</v>
      </c>
      <c r="D32" s="58">
        <v>4738</v>
      </c>
      <c r="E32" s="59"/>
      <c r="F32" s="58">
        <v>2327</v>
      </c>
      <c r="G32" s="58">
        <v>2305</v>
      </c>
      <c r="H32" s="58">
        <v>4525</v>
      </c>
      <c r="I32" s="58">
        <v>2447</v>
      </c>
      <c r="J32" s="58">
        <v>2298</v>
      </c>
      <c r="K32" s="58">
        <v>3057</v>
      </c>
      <c r="L32" s="60">
        <v>33.028720626631845</v>
      </c>
      <c r="M32" s="60">
        <v>-35.479105107640351</v>
      </c>
      <c r="N32" s="60">
        <v>49.936708860759495</v>
      </c>
      <c r="O32" s="26"/>
      <c r="Q32" s="123"/>
      <c r="V32" s="123"/>
      <c r="W32" s="123"/>
      <c r="X32" s="123"/>
      <c r="Y32" s="123"/>
      <c r="Z32" s="123"/>
    </row>
    <row r="33" spans="1:26" x14ac:dyDescent="0.2">
      <c r="A33" s="128">
        <v>21014</v>
      </c>
      <c r="B33" s="57" t="s">
        <v>351</v>
      </c>
      <c r="C33" s="58">
        <v>3160</v>
      </c>
      <c r="D33" s="58">
        <v>4738</v>
      </c>
      <c r="E33" s="59"/>
      <c r="F33" s="58">
        <v>2327</v>
      </c>
      <c r="G33" s="58">
        <v>2305</v>
      </c>
      <c r="H33" s="58">
        <v>4526</v>
      </c>
      <c r="I33" s="58">
        <v>2447</v>
      </c>
      <c r="J33" s="58">
        <v>2298</v>
      </c>
      <c r="K33" s="58">
        <v>3057</v>
      </c>
      <c r="L33" s="60">
        <v>33.028720626631845</v>
      </c>
      <c r="M33" s="60">
        <v>-35.479105107640351</v>
      </c>
      <c r="N33" s="60">
        <v>49.936708860759495</v>
      </c>
      <c r="O33" s="26"/>
      <c r="Q33" s="123"/>
      <c r="V33" s="123"/>
      <c r="W33" s="123"/>
      <c r="X33" s="123"/>
      <c r="Y33" s="123"/>
      <c r="Z33" s="123"/>
    </row>
    <row r="34" spans="1:26" x14ac:dyDescent="0.2">
      <c r="A34" s="128">
        <v>21016</v>
      </c>
      <c r="B34" s="57" t="s">
        <v>352</v>
      </c>
      <c r="C34" s="58">
        <v>3688</v>
      </c>
      <c r="D34" s="58">
        <v>5402</v>
      </c>
      <c r="E34" s="59"/>
      <c r="F34" s="58">
        <v>2675</v>
      </c>
      <c r="G34" s="58">
        <v>2748</v>
      </c>
      <c r="H34" s="58">
        <v>4963</v>
      </c>
      <c r="I34" s="58">
        <v>3043</v>
      </c>
      <c r="J34" s="58">
        <v>3280</v>
      </c>
      <c r="K34" s="58">
        <v>3928</v>
      </c>
      <c r="L34" s="60">
        <v>19.756097560975604</v>
      </c>
      <c r="M34" s="60">
        <v>-27.286190299888936</v>
      </c>
      <c r="N34" s="60">
        <v>46.475054229934919</v>
      </c>
      <c r="O34" s="26"/>
      <c r="Q34" s="123"/>
      <c r="V34" s="123"/>
      <c r="W34" s="123"/>
      <c r="X34" s="123"/>
      <c r="Y34" s="123"/>
      <c r="Z34" s="123"/>
    </row>
    <row r="35" spans="1:26" x14ac:dyDescent="0.2">
      <c r="A35" s="20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6"/>
      <c r="V35" s="123"/>
      <c r="W35" s="123"/>
      <c r="X35" s="123"/>
      <c r="Y35" s="123"/>
      <c r="Z35" s="123"/>
    </row>
    <row r="36" spans="1:26" x14ac:dyDescent="0.2">
      <c r="A36" s="20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6"/>
      <c r="V36" s="123"/>
      <c r="W36" s="123"/>
      <c r="X36" s="123"/>
      <c r="Y36" s="123"/>
      <c r="Z36" s="123"/>
    </row>
    <row r="37" spans="1:26" x14ac:dyDescent="0.2">
      <c r="A37" s="20"/>
      <c r="B37" s="5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</row>
    <row r="38" spans="1:26" x14ac:dyDescent="0.2">
      <c r="A38" s="51"/>
      <c r="B38" s="99" t="s">
        <v>355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26" x14ac:dyDescent="0.2">
      <c r="A39" s="20"/>
      <c r="B39" s="97" t="s">
        <v>366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26" s="20" customFormat="1" x14ac:dyDescent="0.2"/>
    <row r="45" spans="1:26" s="20" customFormat="1" x14ac:dyDescent="0.2"/>
    <row r="46" spans="1:26" s="20" customFormat="1" x14ac:dyDescent="0.2"/>
    <row r="47" spans="1:26" s="20" customFormat="1" x14ac:dyDescent="0.2"/>
    <row r="48" spans="1:2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pans="1:15" s="20" customFormat="1" x14ac:dyDescent="0.2"/>
    <row r="162" spans="1:15" s="20" customFormat="1" x14ac:dyDescent="0.2"/>
    <row r="163" spans="1:15" s="20" customFormat="1" x14ac:dyDescent="0.2"/>
    <row r="164" spans="1:15" s="20" customFormat="1" x14ac:dyDescent="0.2"/>
    <row r="165" spans="1:15" s="20" customFormat="1" x14ac:dyDescent="0.2"/>
    <row r="166" spans="1:15" s="20" customFormat="1" x14ac:dyDescent="0.2"/>
    <row r="167" spans="1:15" s="20" customFormat="1" x14ac:dyDescent="0.2"/>
    <row r="168" spans="1:15" s="20" customForma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s="20" customForma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</sheetData>
  <mergeCells count="10">
    <mergeCell ref="C9:N9"/>
    <mergeCell ref="C10:N10"/>
    <mergeCell ref="N12:N13"/>
    <mergeCell ref="L28:L29"/>
    <mergeCell ref="M28:M29"/>
    <mergeCell ref="N28:N29"/>
    <mergeCell ref="L12:L13"/>
    <mergeCell ref="M12:M13"/>
    <mergeCell ref="I12:K12"/>
    <mergeCell ref="I28:K28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M78"/>
  <sheetViews>
    <sheetView showGridLines="0" topLeftCell="A38" zoomScaleNormal="100" workbookViewId="0">
      <selection activeCell="D20" sqref="D20"/>
    </sheetView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7109375" style="20" customWidth="1"/>
    <col min="8" max="8" width="2.7109375" style="20" customWidth="1"/>
    <col min="9" max="10" width="11.42578125" style="20"/>
    <col min="11" max="12" width="11.42578125" style="47"/>
    <col min="13" max="16384" width="11.42578125" style="20"/>
  </cols>
  <sheetData>
    <row r="1" spans="1:13" ht="15.75" customHeight="1" x14ac:dyDescent="0.2">
      <c r="A1" s="24"/>
      <c r="B1" s="24"/>
      <c r="D1" s="24"/>
      <c r="E1" s="24"/>
      <c r="F1" s="24"/>
      <c r="G1" s="24"/>
      <c r="H1" s="25"/>
    </row>
    <row r="2" spans="1:13" ht="15.75" customHeight="1" x14ac:dyDescent="0.2">
      <c r="H2" s="26"/>
    </row>
    <row r="3" spans="1:13" ht="15.75" customHeight="1" x14ac:dyDescent="0.2">
      <c r="H3" s="26"/>
    </row>
    <row r="4" spans="1:13" ht="15.75" customHeight="1" x14ac:dyDescent="0.2">
      <c r="H4" s="26"/>
    </row>
    <row r="5" spans="1:13" ht="15.75" customHeight="1" x14ac:dyDescent="0.2">
      <c r="H5" s="26"/>
      <c r="J5" s="46"/>
      <c r="M5" s="46"/>
    </row>
    <row r="6" spans="1:13" ht="15.75" customHeight="1" x14ac:dyDescent="0.2">
      <c r="H6" s="26"/>
      <c r="J6" s="46"/>
      <c r="M6" s="46"/>
    </row>
    <row r="7" spans="1:13" ht="15.75" customHeight="1" x14ac:dyDescent="0.2">
      <c r="H7" s="26"/>
      <c r="J7" s="46"/>
      <c r="M7" s="46"/>
    </row>
    <row r="8" spans="1:13" ht="15.75" customHeight="1" x14ac:dyDescent="0.2">
      <c r="H8" s="26"/>
      <c r="J8" s="46"/>
      <c r="M8" s="46"/>
    </row>
    <row r="9" spans="1:13" ht="12.75" customHeight="1" x14ac:dyDescent="0.2">
      <c r="C9" s="212" t="s">
        <v>89</v>
      </c>
      <c r="D9" s="212"/>
      <c r="E9" s="212"/>
      <c r="F9" s="212"/>
      <c r="G9" s="212"/>
      <c r="H9" s="26"/>
      <c r="J9" s="46"/>
      <c r="M9" s="46"/>
    </row>
    <row r="10" spans="1:13" x14ac:dyDescent="0.2">
      <c r="C10" s="212" t="s">
        <v>418</v>
      </c>
      <c r="D10" s="212"/>
      <c r="E10" s="212"/>
      <c r="F10" s="212"/>
      <c r="G10" s="212"/>
      <c r="H10" s="26"/>
      <c r="J10" s="46"/>
      <c r="M10" s="46"/>
    </row>
    <row r="11" spans="1:13" x14ac:dyDescent="0.2">
      <c r="C11" s="27"/>
      <c r="D11" s="27"/>
      <c r="E11" s="27"/>
      <c r="F11" s="27"/>
      <c r="H11" s="26"/>
      <c r="J11" s="53"/>
      <c r="M11" s="46"/>
    </row>
    <row r="12" spans="1:13" x14ac:dyDescent="0.2">
      <c r="B12" s="27"/>
      <c r="C12" s="28" t="s">
        <v>397</v>
      </c>
      <c r="D12" s="208" t="s">
        <v>395</v>
      </c>
      <c r="E12" s="29"/>
      <c r="F12" s="30" t="s">
        <v>56</v>
      </c>
      <c r="G12" s="208" t="s">
        <v>395</v>
      </c>
      <c r="H12" s="26"/>
      <c r="J12" s="53"/>
      <c r="M12" s="46"/>
    </row>
    <row r="13" spans="1:13" x14ac:dyDescent="0.2">
      <c r="B13" s="31"/>
      <c r="C13" s="29">
        <v>2024</v>
      </c>
      <c r="D13" s="208"/>
      <c r="E13" s="29"/>
      <c r="F13" s="29">
        <v>2024</v>
      </c>
      <c r="G13" s="208"/>
      <c r="H13" s="26"/>
      <c r="J13" s="53"/>
      <c r="L13" s="47" t="s">
        <v>394</v>
      </c>
      <c r="M13" s="46"/>
    </row>
    <row r="14" spans="1:13" x14ac:dyDescent="0.2">
      <c r="B14" s="31"/>
      <c r="C14" s="32"/>
      <c r="D14" s="31"/>
      <c r="E14" s="31"/>
      <c r="F14" s="31"/>
      <c r="G14" s="33"/>
      <c r="H14" s="26"/>
      <c r="J14" s="53"/>
      <c r="K14" s="47" t="s">
        <v>136</v>
      </c>
      <c r="L14" s="202">
        <v>0</v>
      </c>
      <c r="M14" s="46"/>
    </row>
    <row r="15" spans="1:13" x14ac:dyDescent="0.2">
      <c r="A15" s="181"/>
      <c r="B15" s="35" t="s">
        <v>152</v>
      </c>
      <c r="C15" s="36">
        <v>167526</v>
      </c>
      <c r="D15" s="37">
        <v>100</v>
      </c>
      <c r="E15" s="38"/>
      <c r="F15" s="36">
        <v>24855</v>
      </c>
      <c r="G15" s="39">
        <v>100</v>
      </c>
      <c r="H15" s="26"/>
      <c r="J15" s="53"/>
      <c r="K15" s="47" t="s">
        <v>156</v>
      </c>
      <c r="L15" s="202">
        <v>0</v>
      </c>
      <c r="M15" s="46"/>
    </row>
    <row r="16" spans="1:13" x14ac:dyDescent="0.2">
      <c r="A16" s="182"/>
      <c r="B16" s="20" t="s">
        <v>134</v>
      </c>
      <c r="C16" s="41">
        <v>4837</v>
      </c>
      <c r="D16" s="42">
        <v>2.8873130140993042</v>
      </c>
      <c r="E16" s="43"/>
      <c r="F16" s="41">
        <v>611</v>
      </c>
      <c r="G16" s="42">
        <v>2.4582578957956147</v>
      </c>
      <c r="H16" s="26"/>
      <c r="J16" s="53"/>
      <c r="K16" s="47" t="s">
        <v>146</v>
      </c>
      <c r="L16" s="202">
        <v>0</v>
      </c>
      <c r="M16" s="46"/>
    </row>
    <row r="17" spans="1:13" x14ac:dyDescent="0.2">
      <c r="A17" s="183"/>
      <c r="B17" s="20" t="s">
        <v>135</v>
      </c>
      <c r="C17" s="41">
        <v>27865</v>
      </c>
      <c r="D17" s="42">
        <v>16.633239019614866</v>
      </c>
      <c r="E17" s="43"/>
      <c r="F17" s="41">
        <v>3865</v>
      </c>
      <c r="G17" s="42">
        <v>15.550191108428887</v>
      </c>
      <c r="H17" s="26"/>
      <c r="J17" s="53"/>
      <c r="K17" s="47" t="s">
        <v>139</v>
      </c>
      <c r="L17" s="202">
        <v>0</v>
      </c>
      <c r="M17" s="46"/>
    </row>
    <row r="18" spans="1:13" x14ac:dyDescent="0.2">
      <c r="A18" s="183"/>
      <c r="B18" s="20" t="s">
        <v>380</v>
      </c>
      <c r="C18" s="41">
        <v>0</v>
      </c>
      <c r="D18" s="42">
        <v>0</v>
      </c>
      <c r="E18" s="43"/>
      <c r="F18" s="41">
        <v>0</v>
      </c>
      <c r="G18" s="42">
        <v>0</v>
      </c>
      <c r="H18" s="26"/>
      <c r="J18" s="53"/>
      <c r="K18" s="47" t="s">
        <v>148</v>
      </c>
      <c r="L18" s="202">
        <v>1.1938445375643183E-3</v>
      </c>
      <c r="M18" s="46"/>
    </row>
    <row r="19" spans="1:13" x14ac:dyDescent="0.2">
      <c r="A19" s="183"/>
      <c r="B19" s="20" t="s">
        <v>161</v>
      </c>
      <c r="C19" s="41">
        <v>86</v>
      </c>
      <c r="D19" s="42">
        <v>5.1335315115265692E-2</v>
      </c>
      <c r="E19" s="43"/>
      <c r="F19" s="41">
        <v>61</v>
      </c>
      <c r="G19" s="42">
        <v>0.24542345604506136</v>
      </c>
      <c r="H19" s="26"/>
      <c r="J19" s="46"/>
      <c r="K19" s="47" t="s">
        <v>155</v>
      </c>
      <c r="L19" s="202">
        <v>7.16306722538591E-3</v>
      </c>
      <c r="M19" s="46"/>
    </row>
    <row r="20" spans="1:13" x14ac:dyDescent="0.2">
      <c r="A20" s="184"/>
      <c r="B20" s="20" t="s">
        <v>379</v>
      </c>
      <c r="C20" s="41">
        <v>153</v>
      </c>
      <c r="D20" s="42">
        <v>9.1329107123670358E-2</v>
      </c>
      <c r="E20" s="43"/>
      <c r="F20" s="41">
        <v>0</v>
      </c>
      <c r="G20" s="42">
        <v>0</v>
      </c>
      <c r="H20" s="26"/>
      <c r="J20" s="46"/>
      <c r="K20" s="47" t="s">
        <v>151</v>
      </c>
      <c r="L20" s="202">
        <v>2.4473813020068527E-2</v>
      </c>
      <c r="M20" s="46"/>
    </row>
    <row r="21" spans="1:13" x14ac:dyDescent="0.2">
      <c r="A21" s="184"/>
      <c r="B21" s="20" t="s">
        <v>353</v>
      </c>
      <c r="C21" s="41">
        <v>8267</v>
      </c>
      <c r="D21" s="42">
        <v>4.9347563960221104</v>
      </c>
      <c r="E21" s="43"/>
      <c r="F21" s="41">
        <v>1390</v>
      </c>
      <c r="G21" s="42">
        <v>5.5924361295513982</v>
      </c>
      <c r="H21" s="26"/>
      <c r="J21" s="46"/>
      <c r="K21" s="47" t="s">
        <v>150</v>
      </c>
      <c r="L21" s="202">
        <v>2.6264579826415002E-2</v>
      </c>
      <c r="M21" s="46"/>
    </row>
    <row r="22" spans="1:13" x14ac:dyDescent="0.2">
      <c r="A22" s="184"/>
      <c r="B22" s="20" t="s">
        <v>137</v>
      </c>
      <c r="C22" s="41">
        <v>1857</v>
      </c>
      <c r="D22" s="42">
        <v>1.1084846531284696</v>
      </c>
      <c r="E22" s="43"/>
      <c r="F22" s="41">
        <v>191</v>
      </c>
      <c r="G22" s="42">
        <v>0.76845705089519212</v>
      </c>
      <c r="H22" s="26"/>
      <c r="J22" s="46"/>
      <c r="K22" s="47" t="s">
        <v>393</v>
      </c>
      <c r="L22" s="202">
        <v>4.1784558814751148E-2</v>
      </c>
      <c r="M22" s="46"/>
    </row>
    <row r="23" spans="1:13" x14ac:dyDescent="0.2">
      <c r="A23" s="184"/>
      <c r="B23" s="20" t="s">
        <v>154</v>
      </c>
      <c r="C23" s="41">
        <v>3269</v>
      </c>
      <c r="D23" s="42">
        <v>1.9513388966488785</v>
      </c>
      <c r="E23" s="43"/>
      <c r="F23" s="41">
        <v>789</v>
      </c>
      <c r="G23" s="42">
        <v>3.1744115872057934</v>
      </c>
      <c r="H23" s="26"/>
      <c r="J23" s="46"/>
      <c r="K23" s="47" t="s">
        <v>161</v>
      </c>
      <c r="L23" s="202">
        <v>5.1335315115265692E-2</v>
      </c>
      <c r="M23" s="46"/>
    </row>
    <row r="24" spans="1:13" x14ac:dyDescent="0.2">
      <c r="A24" s="184"/>
      <c r="B24" s="20" t="s">
        <v>138</v>
      </c>
      <c r="C24" s="41">
        <v>43257</v>
      </c>
      <c r="D24" s="42">
        <v>25.821066580709861</v>
      </c>
      <c r="E24" s="43"/>
      <c r="F24" s="41">
        <v>6717</v>
      </c>
      <c r="G24" s="42">
        <v>27.024743512371757</v>
      </c>
      <c r="H24" s="26"/>
      <c r="J24" s="46"/>
      <c r="K24" s="47" t="s">
        <v>143</v>
      </c>
      <c r="L24" s="202">
        <v>7.6406050404116369E-2</v>
      </c>
      <c r="M24" s="46"/>
    </row>
    <row r="25" spans="1:13" x14ac:dyDescent="0.2">
      <c r="A25" s="184"/>
      <c r="B25" s="20" t="s">
        <v>139</v>
      </c>
      <c r="C25" s="41">
        <v>0</v>
      </c>
      <c r="D25" s="42">
        <v>0</v>
      </c>
      <c r="E25" s="43"/>
      <c r="F25" s="41">
        <v>0</v>
      </c>
      <c r="G25" s="42">
        <v>0</v>
      </c>
      <c r="H25" s="26"/>
      <c r="J25" s="46"/>
      <c r="K25" s="47" t="s">
        <v>145</v>
      </c>
      <c r="L25" s="202">
        <v>0.20951971634253788</v>
      </c>
      <c r="M25" s="46"/>
    </row>
    <row r="26" spans="1:13" x14ac:dyDescent="0.2">
      <c r="A26" s="184"/>
      <c r="B26" s="20" t="s">
        <v>140</v>
      </c>
      <c r="C26" s="41">
        <v>1304</v>
      </c>
      <c r="D26" s="42">
        <v>0.77838663849193557</v>
      </c>
      <c r="E26" s="43"/>
      <c r="F26" s="41">
        <v>98</v>
      </c>
      <c r="G26" s="42">
        <v>0.39428686381009859</v>
      </c>
      <c r="H26" s="26"/>
      <c r="J26" s="46"/>
      <c r="K26" s="47" t="s">
        <v>391</v>
      </c>
      <c r="L26" s="202">
        <v>0.27219655456466457</v>
      </c>
      <c r="M26" s="46"/>
    </row>
    <row r="27" spans="1:13" x14ac:dyDescent="0.2">
      <c r="A27" s="184"/>
      <c r="B27" s="20" t="s">
        <v>391</v>
      </c>
      <c r="C27" s="41">
        <v>456</v>
      </c>
      <c r="D27" s="42">
        <v>0.27219655456466457</v>
      </c>
      <c r="E27" s="43"/>
      <c r="F27" s="41">
        <v>0</v>
      </c>
      <c r="G27" s="42">
        <v>0</v>
      </c>
      <c r="H27" s="26"/>
      <c r="J27" s="46"/>
      <c r="K27" s="47" t="s">
        <v>149</v>
      </c>
      <c r="L27" s="202">
        <v>0.73182670152692719</v>
      </c>
      <c r="M27" s="46"/>
    </row>
    <row r="28" spans="1:13" x14ac:dyDescent="0.2">
      <c r="A28" s="184"/>
      <c r="B28" s="20" t="s">
        <v>141</v>
      </c>
      <c r="C28" s="41">
        <v>14365</v>
      </c>
      <c r="D28" s="42">
        <v>8.5747883910557174</v>
      </c>
      <c r="E28" s="43"/>
      <c r="F28" s="41">
        <v>2498</v>
      </c>
      <c r="G28" s="42">
        <v>10.050291691812513</v>
      </c>
      <c r="H28" s="26"/>
      <c r="J28" s="46"/>
      <c r="K28" s="47" t="s">
        <v>140</v>
      </c>
      <c r="L28" s="202">
        <v>0.77838663849193557</v>
      </c>
      <c r="M28" s="46"/>
    </row>
    <row r="29" spans="1:13" x14ac:dyDescent="0.2">
      <c r="A29" s="184"/>
      <c r="B29" s="20" t="s">
        <v>142</v>
      </c>
      <c r="C29" s="41">
        <v>11542</v>
      </c>
      <c r="D29" s="42">
        <v>6.8896768262836821</v>
      </c>
      <c r="E29" s="43"/>
      <c r="F29" s="41">
        <v>1840</v>
      </c>
      <c r="G29" s="42">
        <v>7.4029370348018517</v>
      </c>
      <c r="H29" s="26"/>
      <c r="J29" s="46"/>
      <c r="K29" s="47" t="s">
        <v>137</v>
      </c>
      <c r="L29" s="202">
        <v>1.1084846531284696</v>
      </c>
      <c r="M29" s="46"/>
    </row>
    <row r="30" spans="1:13" x14ac:dyDescent="0.2">
      <c r="A30" s="184"/>
      <c r="B30" s="20" t="s">
        <v>143</v>
      </c>
      <c r="C30" s="41">
        <v>128</v>
      </c>
      <c r="D30" s="42">
        <v>7.6406050404116369E-2</v>
      </c>
      <c r="E30" s="43"/>
      <c r="F30" s="41">
        <v>58</v>
      </c>
      <c r="G30" s="42">
        <v>0.23335345001005833</v>
      </c>
      <c r="H30" s="26"/>
      <c r="J30" s="46"/>
      <c r="K30" s="47" t="s">
        <v>154</v>
      </c>
      <c r="L30" s="202">
        <v>1.9513388966488785</v>
      </c>
      <c r="M30" s="46"/>
    </row>
    <row r="31" spans="1:13" x14ac:dyDescent="0.2">
      <c r="A31" s="184"/>
      <c r="B31" s="20" t="s">
        <v>393</v>
      </c>
      <c r="C31" s="41">
        <v>70</v>
      </c>
      <c r="D31" s="42">
        <v>4.1784558814751148E-2</v>
      </c>
      <c r="E31" s="43"/>
      <c r="F31" s="41">
        <v>0</v>
      </c>
      <c r="G31" s="42">
        <v>0</v>
      </c>
      <c r="H31" s="26"/>
      <c r="J31" s="46"/>
      <c r="K31" s="47" t="s">
        <v>134</v>
      </c>
      <c r="L31" s="202">
        <v>2.8873130140993042</v>
      </c>
      <c r="M31" s="46"/>
    </row>
    <row r="32" spans="1:13" x14ac:dyDescent="0.2">
      <c r="A32" s="184"/>
      <c r="B32" s="20" t="s">
        <v>144</v>
      </c>
      <c r="C32" s="41">
        <v>39913</v>
      </c>
      <c r="D32" s="42">
        <v>23.82495851390232</v>
      </c>
      <c r="E32" s="43"/>
      <c r="F32" s="41">
        <v>5744</v>
      </c>
      <c r="G32" s="42">
        <v>23.110038221685777</v>
      </c>
      <c r="H32" s="26"/>
      <c r="J32" s="46"/>
      <c r="K32" s="47" t="s">
        <v>353</v>
      </c>
      <c r="L32" s="202">
        <v>4.9347563960221104</v>
      </c>
      <c r="M32" s="46"/>
    </row>
    <row r="33" spans="1:13" x14ac:dyDescent="0.2">
      <c r="A33" s="184"/>
      <c r="B33" s="20" t="s">
        <v>145</v>
      </c>
      <c r="C33" s="41">
        <v>351</v>
      </c>
      <c r="D33" s="42">
        <v>0.20951971634253788</v>
      </c>
      <c r="E33" s="43"/>
      <c r="F33" s="41">
        <v>143</v>
      </c>
      <c r="G33" s="42">
        <v>0.57533695433514376</v>
      </c>
      <c r="H33" s="26"/>
      <c r="J33" s="46"/>
      <c r="K33" s="47" t="s">
        <v>147</v>
      </c>
      <c r="L33" s="202">
        <v>5.0624977615414926</v>
      </c>
      <c r="M33" s="46"/>
    </row>
    <row r="34" spans="1:13" x14ac:dyDescent="0.2">
      <c r="A34" s="184"/>
      <c r="B34" s="20" t="s">
        <v>146</v>
      </c>
      <c r="C34" s="41">
        <v>0</v>
      </c>
      <c r="D34" s="42">
        <v>0</v>
      </c>
      <c r="E34" s="43"/>
      <c r="F34" s="41">
        <v>0</v>
      </c>
      <c r="G34" s="42">
        <v>0</v>
      </c>
      <c r="H34" s="26"/>
      <c r="J34" s="46"/>
      <c r="K34" s="47" t="s">
        <v>142</v>
      </c>
      <c r="L34" s="202">
        <v>6.8896768262836821</v>
      </c>
      <c r="M34" s="46"/>
    </row>
    <row r="35" spans="1:13" x14ac:dyDescent="0.2">
      <c r="A35" s="184"/>
      <c r="B35" s="20" t="s">
        <v>155</v>
      </c>
      <c r="C35" s="41">
        <v>12</v>
      </c>
      <c r="D35" s="42">
        <v>7.16306722538591E-3</v>
      </c>
      <c r="E35" s="43"/>
      <c r="F35" s="41">
        <v>12</v>
      </c>
      <c r="G35" s="42">
        <v>4.8280024140012069E-2</v>
      </c>
      <c r="H35" s="26"/>
      <c r="J35" s="46"/>
      <c r="K35" s="47" t="s">
        <v>141</v>
      </c>
      <c r="L35" s="202">
        <v>8.5747883910557174</v>
      </c>
      <c r="M35" s="46"/>
    </row>
    <row r="36" spans="1:13" x14ac:dyDescent="0.2">
      <c r="A36" s="184"/>
      <c r="B36" s="20" t="s">
        <v>156</v>
      </c>
      <c r="C36" s="41">
        <v>0</v>
      </c>
      <c r="D36" s="42">
        <v>0</v>
      </c>
      <c r="E36" s="43"/>
      <c r="F36" s="41">
        <v>0</v>
      </c>
      <c r="G36" s="42">
        <v>0</v>
      </c>
      <c r="H36" s="26"/>
      <c r="J36" s="46"/>
      <c r="K36" s="47" t="s">
        <v>135</v>
      </c>
      <c r="L36" s="202">
        <v>16.633239019614866</v>
      </c>
      <c r="M36" s="46"/>
    </row>
    <row r="37" spans="1:13" x14ac:dyDescent="0.2">
      <c r="A37" s="184"/>
      <c r="B37" s="20" t="s">
        <v>147</v>
      </c>
      <c r="C37" s="41">
        <v>8481</v>
      </c>
      <c r="D37" s="42">
        <v>5.0624977615414926</v>
      </c>
      <c r="E37" s="43"/>
      <c r="F37" s="41">
        <v>590</v>
      </c>
      <c r="G37" s="42">
        <v>2.3737678535505933</v>
      </c>
      <c r="H37" s="26"/>
      <c r="J37" s="46"/>
      <c r="K37" s="47" t="s">
        <v>144</v>
      </c>
      <c r="L37" s="202">
        <v>23.82495851390232</v>
      </c>
      <c r="M37" s="46"/>
    </row>
    <row r="38" spans="1:13" x14ac:dyDescent="0.2">
      <c r="A38" s="184"/>
      <c r="B38" s="20" t="s">
        <v>148</v>
      </c>
      <c r="C38" s="41">
        <v>2</v>
      </c>
      <c r="D38" s="42">
        <v>1.1938445375643183E-3</v>
      </c>
      <c r="E38" s="43"/>
      <c r="F38" s="41">
        <v>0</v>
      </c>
      <c r="G38" s="42">
        <v>0</v>
      </c>
      <c r="H38" s="26"/>
      <c r="J38" s="46"/>
      <c r="K38" s="47" t="s">
        <v>138</v>
      </c>
      <c r="L38" s="202">
        <v>25.821066580709861</v>
      </c>
      <c r="M38" s="46"/>
    </row>
    <row r="39" spans="1:13" x14ac:dyDescent="0.2">
      <c r="A39" s="184"/>
      <c r="B39" s="20" t="s">
        <v>149</v>
      </c>
      <c r="C39" s="41">
        <v>1226</v>
      </c>
      <c r="D39" s="42">
        <v>0.73182670152692719</v>
      </c>
      <c r="E39" s="43"/>
      <c r="F39" s="41">
        <v>248</v>
      </c>
      <c r="G39" s="42">
        <v>0.99778716556024949</v>
      </c>
      <c r="H39" s="26"/>
      <c r="J39" s="46"/>
      <c r="M39" s="46"/>
    </row>
    <row r="40" spans="1:13" x14ac:dyDescent="0.2">
      <c r="A40" s="184"/>
      <c r="B40" s="20" t="s">
        <v>150</v>
      </c>
      <c r="C40" s="41">
        <v>44</v>
      </c>
      <c r="D40" s="42">
        <v>2.6264579826415002E-2</v>
      </c>
      <c r="E40" s="43"/>
      <c r="F40" s="41">
        <v>0</v>
      </c>
      <c r="G40" s="42">
        <v>0</v>
      </c>
      <c r="H40" s="26"/>
      <c r="J40" s="46"/>
      <c r="M40" s="46"/>
    </row>
    <row r="41" spans="1:13" x14ac:dyDescent="0.2">
      <c r="A41" s="184"/>
      <c r="B41" s="20" t="s">
        <v>151</v>
      </c>
      <c r="C41" s="41">
        <v>41</v>
      </c>
      <c r="D41" s="42">
        <v>2.4473813020068527E-2</v>
      </c>
      <c r="E41" s="43"/>
      <c r="F41" s="41">
        <v>0</v>
      </c>
      <c r="G41" s="42">
        <v>0</v>
      </c>
      <c r="H41" s="26"/>
      <c r="J41" s="46"/>
      <c r="M41" s="46"/>
    </row>
    <row r="42" spans="1:13" x14ac:dyDescent="0.2">
      <c r="C42" s="45"/>
      <c r="D42" s="45"/>
      <c r="E42" s="45"/>
      <c r="F42" s="45"/>
      <c r="G42" s="45"/>
      <c r="H42" s="26"/>
      <c r="J42" s="46"/>
      <c r="M42" s="46"/>
    </row>
    <row r="43" spans="1:13" x14ac:dyDescent="0.2">
      <c r="B43" s="221" t="s">
        <v>81</v>
      </c>
      <c r="C43" s="221"/>
      <c r="D43" s="221"/>
      <c r="E43" s="221"/>
      <c r="F43" s="221"/>
      <c r="G43" s="221"/>
      <c r="H43" s="26"/>
      <c r="J43" s="46"/>
      <c r="M43" s="46"/>
    </row>
    <row r="44" spans="1:13" x14ac:dyDescent="0.2">
      <c r="B44" s="220" t="s">
        <v>419</v>
      </c>
      <c r="C44" s="220"/>
      <c r="D44" s="220"/>
      <c r="E44" s="220"/>
      <c r="F44" s="220"/>
      <c r="G44" s="220"/>
      <c r="H44" s="26"/>
      <c r="J44" s="46"/>
      <c r="M44" s="46"/>
    </row>
    <row r="45" spans="1:13" x14ac:dyDescent="0.2">
      <c r="B45" s="46"/>
      <c r="C45" s="205"/>
      <c r="D45" s="205"/>
      <c r="E45" s="205"/>
      <c r="F45" s="205"/>
      <c r="G45" s="205"/>
      <c r="H45" s="26"/>
      <c r="J45" s="46"/>
      <c r="M45" s="46"/>
    </row>
    <row r="46" spans="1:13" x14ac:dyDescent="0.2">
      <c r="B46" s="47"/>
      <c r="C46" s="48"/>
      <c r="D46" s="48"/>
      <c r="E46" s="48"/>
      <c r="F46" s="48"/>
      <c r="G46" s="49"/>
      <c r="H46" s="26"/>
      <c r="J46" s="46"/>
      <c r="M46" s="46"/>
    </row>
    <row r="47" spans="1:13" x14ac:dyDescent="0.2">
      <c r="B47" s="46"/>
      <c r="C47" s="48"/>
      <c r="D47" s="48"/>
      <c r="E47" s="48"/>
      <c r="F47" s="48"/>
      <c r="G47" s="49"/>
      <c r="H47" s="26"/>
      <c r="J47" s="46"/>
      <c r="M47" s="46"/>
    </row>
    <row r="48" spans="1:13" x14ac:dyDescent="0.2">
      <c r="B48" s="46"/>
      <c r="C48" s="48"/>
      <c r="D48" s="48"/>
      <c r="E48" s="48"/>
      <c r="F48" s="48"/>
      <c r="G48" s="49"/>
      <c r="H48" s="26"/>
      <c r="J48" s="46"/>
      <c r="M48" s="46"/>
    </row>
    <row r="49" spans="1:13" x14ac:dyDescent="0.2">
      <c r="B49" s="47"/>
      <c r="C49" s="48"/>
      <c r="D49" s="48"/>
      <c r="E49" s="48"/>
      <c r="F49" s="48"/>
      <c r="G49" s="49"/>
      <c r="H49" s="26"/>
      <c r="J49" s="46"/>
      <c r="M49" s="46"/>
    </row>
    <row r="50" spans="1:13" x14ac:dyDescent="0.2">
      <c r="B50" s="47"/>
      <c r="C50" s="48"/>
      <c r="D50" s="48"/>
      <c r="E50" s="48"/>
      <c r="F50" s="48"/>
      <c r="G50" s="49"/>
      <c r="H50" s="26"/>
      <c r="J50" s="46"/>
      <c r="M50" s="46"/>
    </row>
    <row r="51" spans="1:13" x14ac:dyDescent="0.2">
      <c r="C51" s="48"/>
      <c r="D51" s="48"/>
      <c r="E51" s="48"/>
      <c r="F51" s="48"/>
      <c r="G51" s="49"/>
      <c r="H51" s="26"/>
      <c r="J51" s="46"/>
      <c r="M51" s="46"/>
    </row>
    <row r="52" spans="1:13" x14ac:dyDescent="0.2">
      <c r="C52" s="48"/>
      <c r="D52" s="48"/>
      <c r="E52" s="48"/>
      <c r="F52" s="48"/>
      <c r="G52" s="49"/>
      <c r="H52" s="26"/>
      <c r="J52" s="46"/>
      <c r="M52" s="46"/>
    </row>
    <row r="53" spans="1:13" x14ac:dyDescent="0.2">
      <c r="C53" s="48"/>
      <c r="D53" s="48"/>
      <c r="E53" s="48"/>
      <c r="F53" s="48"/>
      <c r="G53" s="49"/>
      <c r="H53" s="26"/>
      <c r="J53" s="46"/>
      <c r="M53" s="46"/>
    </row>
    <row r="54" spans="1:13" x14ac:dyDescent="0.2">
      <c r="C54" s="48"/>
      <c r="D54" s="48"/>
      <c r="E54" s="48"/>
      <c r="F54" s="48"/>
      <c r="G54" s="49"/>
      <c r="H54" s="26"/>
      <c r="J54" s="46"/>
      <c r="M54" s="46"/>
    </row>
    <row r="55" spans="1:13" x14ac:dyDescent="0.2">
      <c r="C55" s="48"/>
      <c r="D55" s="48"/>
      <c r="E55" s="48"/>
      <c r="F55" s="48"/>
      <c r="G55" s="49"/>
      <c r="H55" s="26"/>
      <c r="J55" s="46"/>
      <c r="M55" s="46"/>
    </row>
    <row r="56" spans="1:13" x14ac:dyDescent="0.2">
      <c r="C56" s="48"/>
      <c r="D56" s="48"/>
      <c r="E56" s="48"/>
      <c r="F56" s="48"/>
      <c r="G56" s="49"/>
      <c r="H56" s="26"/>
      <c r="J56" s="46"/>
      <c r="M56" s="46"/>
    </row>
    <row r="57" spans="1:13" x14ac:dyDescent="0.2">
      <c r="B57" s="50"/>
      <c r="G57" s="49"/>
      <c r="H57" s="26"/>
      <c r="J57" s="46"/>
      <c r="M57" s="46"/>
    </row>
    <row r="58" spans="1:13" x14ac:dyDescent="0.2">
      <c r="G58" s="49"/>
      <c r="H58" s="26"/>
      <c r="J58" s="46"/>
      <c r="M58" s="46"/>
    </row>
    <row r="59" spans="1:13" x14ac:dyDescent="0.2">
      <c r="G59" s="49"/>
      <c r="H59" s="26"/>
      <c r="J59" s="46"/>
      <c r="M59" s="46"/>
    </row>
    <row r="60" spans="1:13" x14ac:dyDescent="0.2">
      <c r="A60" s="47"/>
      <c r="B60" s="47"/>
      <c r="H60" s="26"/>
      <c r="J60" s="46"/>
      <c r="M60" s="46"/>
    </row>
    <row r="61" spans="1:13" x14ac:dyDescent="0.2">
      <c r="H61" s="26"/>
      <c r="J61" s="46"/>
      <c r="M61" s="46"/>
    </row>
    <row r="62" spans="1:13" x14ac:dyDescent="0.2">
      <c r="H62" s="26"/>
      <c r="J62" s="46"/>
      <c r="M62" s="46"/>
    </row>
    <row r="63" spans="1:13" x14ac:dyDescent="0.2">
      <c r="H63" s="26"/>
      <c r="J63" s="46"/>
      <c r="M63" s="46"/>
    </row>
    <row r="64" spans="1:13" x14ac:dyDescent="0.2">
      <c r="H64" s="26"/>
      <c r="J64" s="46"/>
      <c r="M64" s="46"/>
    </row>
    <row r="65" spans="1:13" x14ac:dyDescent="0.2">
      <c r="H65" s="26"/>
      <c r="J65" s="46"/>
      <c r="M65" s="46"/>
    </row>
    <row r="66" spans="1:13" x14ac:dyDescent="0.2">
      <c r="H66" s="26"/>
      <c r="J66" s="46"/>
      <c r="M66" s="46"/>
    </row>
    <row r="67" spans="1:13" x14ac:dyDescent="0.2">
      <c r="H67" s="26"/>
      <c r="J67" s="46"/>
      <c r="M67" s="46"/>
    </row>
    <row r="68" spans="1:13" x14ac:dyDescent="0.2">
      <c r="H68" s="26"/>
      <c r="J68" s="46"/>
      <c r="M68" s="46"/>
    </row>
    <row r="69" spans="1:13" x14ac:dyDescent="0.2">
      <c r="A69" s="51"/>
      <c r="B69" s="99" t="s">
        <v>82</v>
      </c>
      <c r="C69" s="51"/>
      <c r="D69" s="51"/>
      <c r="E69" s="51"/>
      <c r="F69" s="51"/>
      <c r="G69" s="51"/>
      <c r="H69" s="52"/>
      <c r="J69" s="46"/>
      <c r="M69" s="46"/>
    </row>
    <row r="70" spans="1:13" x14ac:dyDescent="0.2">
      <c r="J70" s="46"/>
      <c r="M70" s="46"/>
    </row>
    <row r="71" spans="1:13" x14ac:dyDescent="0.2">
      <c r="J71" s="46"/>
      <c r="M71" s="46"/>
    </row>
    <row r="72" spans="1:13" x14ac:dyDescent="0.2">
      <c r="J72" s="46"/>
      <c r="M72" s="46"/>
    </row>
    <row r="73" spans="1:13" x14ac:dyDescent="0.2">
      <c r="J73" s="46"/>
      <c r="M73" s="46"/>
    </row>
    <row r="74" spans="1:13" x14ac:dyDescent="0.2">
      <c r="J74" s="46"/>
      <c r="M74" s="46"/>
    </row>
    <row r="75" spans="1:13" x14ac:dyDescent="0.2">
      <c r="J75" s="46"/>
      <c r="M75" s="46"/>
    </row>
    <row r="76" spans="1:13" x14ac:dyDescent="0.2">
      <c r="J76" s="46"/>
      <c r="M76" s="46"/>
    </row>
    <row r="77" spans="1:13" x14ac:dyDescent="0.2">
      <c r="J77" s="46"/>
      <c r="M77" s="46"/>
    </row>
    <row r="78" spans="1:13" x14ac:dyDescent="0.2">
      <c r="J78" s="46"/>
      <c r="M78" s="46"/>
    </row>
  </sheetData>
  <sortState xmlns:xlrd2="http://schemas.microsoft.com/office/spreadsheetml/2017/richdata2" ref="K14:L38">
    <sortCondition ref="L14:L38"/>
  </sortState>
  <mergeCells count="7">
    <mergeCell ref="B44:G44"/>
    <mergeCell ref="C45:G45"/>
    <mergeCell ref="C9:G9"/>
    <mergeCell ref="C10:G10"/>
    <mergeCell ref="D12:D13"/>
    <mergeCell ref="G12:G13"/>
    <mergeCell ref="B43:G43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K63"/>
  <sheetViews>
    <sheetView topLeftCell="A26" zoomScaleNormal="100" workbookViewId="0">
      <selection activeCell="C26" sqref="C26"/>
    </sheetView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3" style="20" customWidth="1"/>
    <col min="7" max="7" width="11.85546875" style="20" customWidth="1"/>
    <col min="8" max="8" width="2.7109375" style="20" customWidth="1"/>
    <col min="9" max="9" width="11.42578125" style="20"/>
    <col min="10" max="11" width="11.42578125" style="47"/>
    <col min="12" max="16384" width="11.42578125" style="20"/>
  </cols>
  <sheetData>
    <row r="1" spans="1:11" ht="15.75" customHeight="1" x14ac:dyDescent="0.2">
      <c r="A1" s="24"/>
      <c r="B1" s="24"/>
      <c r="D1" s="24"/>
      <c r="E1" s="24"/>
      <c r="F1" s="24"/>
      <c r="G1" s="24"/>
      <c r="H1" s="25"/>
    </row>
    <row r="2" spans="1:11" ht="15.75" customHeight="1" x14ac:dyDescent="0.2">
      <c r="H2" s="26"/>
    </row>
    <row r="3" spans="1:11" ht="15.75" customHeight="1" x14ac:dyDescent="0.2">
      <c r="H3" s="26"/>
    </row>
    <row r="4" spans="1:11" ht="15.75" customHeight="1" x14ac:dyDescent="0.2">
      <c r="H4" s="26"/>
    </row>
    <row r="5" spans="1:11" ht="15.75" customHeight="1" x14ac:dyDescent="0.2">
      <c r="H5" s="26"/>
    </row>
    <row r="6" spans="1:11" ht="15.75" customHeight="1" x14ac:dyDescent="0.2">
      <c r="H6" s="26"/>
    </row>
    <row r="7" spans="1:11" ht="15.75" customHeight="1" x14ac:dyDescent="0.2">
      <c r="H7" s="26"/>
    </row>
    <row r="8" spans="1:11" ht="15.75" customHeight="1" x14ac:dyDescent="0.2">
      <c r="H8" s="26"/>
    </row>
    <row r="9" spans="1:11" x14ac:dyDescent="0.2">
      <c r="H9" s="26"/>
    </row>
    <row r="10" spans="1:11" ht="12.75" customHeight="1" x14ac:dyDescent="0.2">
      <c r="C10" s="212" t="s">
        <v>90</v>
      </c>
      <c r="D10" s="212"/>
      <c r="E10" s="212"/>
      <c r="F10" s="212"/>
      <c r="G10" s="212"/>
      <c r="H10" s="26"/>
    </row>
    <row r="11" spans="1:11" x14ac:dyDescent="0.2">
      <c r="C11" s="212" t="s">
        <v>418</v>
      </c>
      <c r="D11" s="212"/>
      <c r="E11" s="212"/>
      <c r="F11" s="212"/>
      <c r="G11" s="212"/>
      <c r="H11" s="26"/>
    </row>
    <row r="12" spans="1:11" x14ac:dyDescent="0.2">
      <c r="C12" s="27"/>
      <c r="D12" s="27"/>
      <c r="E12" s="27"/>
      <c r="F12" s="27"/>
      <c r="H12" s="26"/>
    </row>
    <row r="13" spans="1:11" x14ac:dyDescent="0.2">
      <c r="B13" s="27"/>
      <c r="C13" s="28" t="s">
        <v>397</v>
      </c>
      <c r="D13" s="208" t="s">
        <v>395</v>
      </c>
      <c r="E13" s="29"/>
      <c r="F13" s="30" t="s">
        <v>56</v>
      </c>
      <c r="G13" s="208" t="s">
        <v>395</v>
      </c>
      <c r="H13" s="26"/>
    </row>
    <row r="14" spans="1:11" x14ac:dyDescent="0.2">
      <c r="B14" s="31"/>
      <c r="C14" s="29">
        <v>2024</v>
      </c>
      <c r="D14" s="208"/>
      <c r="E14" s="29"/>
      <c r="F14" s="29">
        <v>2024</v>
      </c>
      <c r="G14" s="208"/>
      <c r="H14" s="26"/>
    </row>
    <row r="15" spans="1:11" x14ac:dyDescent="0.2">
      <c r="B15" s="31"/>
      <c r="C15" s="32"/>
      <c r="D15" s="31"/>
      <c r="E15" s="31"/>
      <c r="F15" s="31"/>
      <c r="G15" s="33"/>
      <c r="H15" s="26"/>
    </row>
    <row r="16" spans="1:11" x14ac:dyDescent="0.2">
      <c r="A16" s="34"/>
      <c r="B16" s="35" t="s">
        <v>153</v>
      </c>
      <c r="C16" s="36">
        <v>1372</v>
      </c>
      <c r="D16" s="37">
        <v>100</v>
      </c>
      <c r="E16" s="38"/>
      <c r="F16" s="36">
        <v>153</v>
      </c>
      <c r="G16" s="39">
        <v>100</v>
      </c>
      <c r="H16" s="26"/>
      <c r="K16" s="47" t="s">
        <v>394</v>
      </c>
    </row>
    <row r="17" spans="1:11" x14ac:dyDescent="0.2">
      <c r="A17" s="40"/>
      <c r="B17" s="20" t="s">
        <v>134</v>
      </c>
      <c r="C17" s="41">
        <v>76</v>
      </c>
      <c r="D17" s="42">
        <v>5.5393586005830908</v>
      </c>
      <c r="E17" s="43"/>
      <c r="F17" s="41">
        <v>0</v>
      </c>
      <c r="G17" s="42">
        <v>0</v>
      </c>
      <c r="H17" s="26"/>
      <c r="J17" s="47" t="s">
        <v>137</v>
      </c>
      <c r="K17" s="195">
        <v>0</v>
      </c>
    </row>
    <row r="18" spans="1:11" x14ac:dyDescent="0.2">
      <c r="A18" s="44"/>
      <c r="B18" s="20" t="s">
        <v>135</v>
      </c>
      <c r="C18" s="41">
        <v>324</v>
      </c>
      <c r="D18" s="42">
        <v>23.615160349854229</v>
      </c>
      <c r="E18" s="43"/>
      <c r="F18" s="41">
        <v>48</v>
      </c>
      <c r="G18" s="42">
        <v>31.372549019607842</v>
      </c>
      <c r="H18" s="26"/>
      <c r="J18" s="47" t="s">
        <v>155</v>
      </c>
      <c r="K18" s="195">
        <v>0</v>
      </c>
    </row>
    <row r="19" spans="1:11" x14ac:dyDescent="0.2">
      <c r="A19" s="44"/>
      <c r="B19" s="20" t="s">
        <v>379</v>
      </c>
      <c r="C19" s="41">
        <v>61</v>
      </c>
      <c r="D19" s="42">
        <v>4.4460641399416909</v>
      </c>
      <c r="E19" s="43"/>
      <c r="F19" s="41">
        <v>0</v>
      </c>
      <c r="G19" s="42">
        <v>0</v>
      </c>
      <c r="H19" s="26"/>
      <c r="J19" s="47" t="s">
        <v>161</v>
      </c>
      <c r="K19" s="195">
        <v>0</v>
      </c>
    </row>
    <row r="20" spans="1:11" x14ac:dyDescent="0.2">
      <c r="A20" s="44"/>
      <c r="B20" s="20" t="s">
        <v>161</v>
      </c>
      <c r="C20" s="41">
        <v>0</v>
      </c>
      <c r="D20" s="42">
        <v>0</v>
      </c>
      <c r="E20" s="43"/>
      <c r="F20" s="41">
        <v>0</v>
      </c>
      <c r="G20" s="42">
        <v>0</v>
      </c>
      <c r="H20" s="26"/>
      <c r="J20" s="47" t="s">
        <v>391</v>
      </c>
      <c r="K20" s="195">
        <v>0</v>
      </c>
    </row>
    <row r="21" spans="1:11" x14ac:dyDescent="0.2">
      <c r="A21" s="44"/>
      <c r="B21" s="20" t="s">
        <v>353</v>
      </c>
      <c r="C21" s="41">
        <v>21</v>
      </c>
      <c r="D21" s="42">
        <v>1.5306122448979591</v>
      </c>
      <c r="E21" s="43"/>
      <c r="F21" s="41">
        <v>10</v>
      </c>
      <c r="G21" s="42">
        <v>6.5359477124183014</v>
      </c>
      <c r="H21" s="26"/>
      <c r="J21" s="47" t="s">
        <v>149</v>
      </c>
      <c r="K21" s="195">
        <v>0</v>
      </c>
    </row>
    <row r="22" spans="1:11" x14ac:dyDescent="0.2">
      <c r="A22" s="44"/>
      <c r="B22" s="20" t="s">
        <v>137</v>
      </c>
      <c r="C22" s="41">
        <v>0</v>
      </c>
      <c r="D22" s="42">
        <v>0</v>
      </c>
      <c r="E22" s="43"/>
      <c r="F22" s="41">
        <v>0</v>
      </c>
      <c r="G22" s="42">
        <v>0</v>
      </c>
      <c r="H22" s="26"/>
      <c r="J22" s="47" t="s">
        <v>154</v>
      </c>
      <c r="K22" s="195">
        <v>7.2886297376093298E-2</v>
      </c>
    </row>
    <row r="23" spans="1:11" x14ac:dyDescent="0.2">
      <c r="A23" s="44"/>
      <c r="B23" s="20" t="s">
        <v>154</v>
      </c>
      <c r="C23" s="41">
        <v>1</v>
      </c>
      <c r="D23" s="42">
        <v>7.2886297376093298E-2</v>
      </c>
      <c r="E23" s="43"/>
      <c r="F23" s="41">
        <v>0</v>
      </c>
      <c r="G23" s="42">
        <v>0</v>
      </c>
      <c r="H23" s="26"/>
      <c r="J23" s="47" t="s">
        <v>141</v>
      </c>
      <c r="K23" s="195">
        <v>0.1457725947521866</v>
      </c>
    </row>
    <row r="24" spans="1:11" x14ac:dyDescent="0.2">
      <c r="B24" s="20" t="s">
        <v>138</v>
      </c>
      <c r="C24" s="41">
        <v>97</v>
      </c>
      <c r="D24" s="42">
        <v>7.0699708454810493</v>
      </c>
      <c r="E24" s="43"/>
      <c r="F24" s="41">
        <v>21</v>
      </c>
      <c r="G24" s="42">
        <v>13.725490196078432</v>
      </c>
      <c r="H24" s="26"/>
      <c r="J24" s="47" t="s">
        <v>142</v>
      </c>
      <c r="K24" s="195">
        <v>0.51020408163265307</v>
      </c>
    </row>
    <row r="25" spans="1:11" x14ac:dyDescent="0.2">
      <c r="B25" s="20" t="s">
        <v>140</v>
      </c>
      <c r="C25" s="41">
        <v>63</v>
      </c>
      <c r="D25" s="42">
        <v>4.591836734693878</v>
      </c>
      <c r="E25" s="43"/>
      <c r="F25" s="41">
        <v>48</v>
      </c>
      <c r="G25" s="42">
        <v>31.372549019607842</v>
      </c>
      <c r="H25" s="26"/>
      <c r="J25" s="47" t="s">
        <v>392</v>
      </c>
      <c r="K25" s="195">
        <v>1.1661807580174928</v>
      </c>
    </row>
    <row r="26" spans="1:11" x14ac:dyDescent="0.2">
      <c r="B26" s="20" t="s">
        <v>141</v>
      </c>
      <c r="C26" s="41">
        <v>2</v>
      </c>
      <c r="D26" s="42">
        <v>0.1457725947521866</v>
      </c>
      <c r="E26" s="43"/>
      <c r="F26" s="41">
        <v>2</v>
      </c>
      <c r="G26" s="42">
        <v>1.3071895424836601</v>
      </c>
      <c r="H26" s="26"/>
      <c r="J26" s="47" t="s">
        <v>353</v>
      </c>
      <c r="K26" s="195">
        <v>1.5306122448979591</v>
      </c>
    </row>
    <row r="27" spans="1:11" x14ac:dyDescent="0.2">
      <c r="B27" s="20" t="s">
        <v>391</v>
      </c>
      <c r="C27" s="41">
        <v>0</v>
      </c>
      <c r="D27" s="42">
        <v>0</v>
      </c>
      <c r="E27" s="43"/>
      <c r="F27" s="41">
        <v>0</v>
      </c>
      <c r="G27" s="42">
        <v>0</v>
      </c>
      <c r="H27" s="26"/>
      <c r="J27" s="47" t="s">
        <v>393</v>
      </c>
      <c r="K27" s="195">
        <v>3.2798833819241979</v>
      </c>
    </row>
    <row r="28" spans="1:11" x14ac:dyDescent="0.2">
      <c r="B28" s="20" t="s">
        <v>142</v>
      </c>
      <c r="C28" s="41">
        <v>7</v>
      </c>
      <c r="D28" s="42">
        <v>0.51020408163265307</v>
      </c>
      <c r="E28" s="43"/>
      <c r="F28" s="41">
        <v>0</v>
      </c>
      <c r="G28" s="42">
        <v>0</v>
      </c>
      <c r="H28" s="26"/>
      <c r="J28" s="47" t="s">
        <v>379</v>
      </c>
      <c r="K28" s="195">
        <v>4.4460641399416909</v>
      </c>
    </row>
    <row r="29" spans="1:11" x14ac:dyDescent="0.2">
      <c r="B29" s="20" t="s">
        <v>393</v>
      </c>
      <c r="C29" s="41">
        <v>45</v>
      </c>
      <c r="D29" s="42">
        <v>3.2798833819241979</v>
      </c>
      <c r="E29" s="43"/>
      <c r="F29" s="41">
        <v>0</v>
      </c>
      <c r="G29" s="42">
        <v>0</v>
      </c>
      <c r="H29" s="26"/>
      <c r="J29" s="47" t="s">
        <v>140</v>
      </c>
      <c r="K29" s="195">
        <v>4.591836734693878</v>
      </c>
    </row>
    <row r="30" spans="1:11" x14ac:dyDescent="0.2">
      <c r="B30" s="20" t="s">
        <v>144</v>
      </c>
      <c r="C30" s="41">
        <v>203</v>
      </c>
      <c r="D30" s="42">
        <v>14.795918367346939</v>
      </c>
      <c r="E30" s="43"/>
      <c r="F30" s="41">
        <v>24</v>
      </c>
      <c r="G30" s="42">
        <v>15.686274509803921</v>
      </c>
      <c r="H30" s="26"/>
      <c r="J30" s="47" t="s">
        <v>134</v>
      </c>
      <c r="K30" s="195">
        <v>5.5393586005830908</v>
      </c>
    </row>
    <row r="31" spans="1:11" x14ac:dyDescent="0.2">
      <c r="B31" s="20" t="s">
        <v>155</v>
      </c>
      <c r="C31" s="41">
        <v>0</v>
      </c>
      <c r="D31" s="42">
        <v>0</v>
      </c>
      <c r="E31" s="43"/>
      <c r="F31" s="41">
        <v>0</v>
      </c>
      <c r="G31" s="42">
        <v>0</v>
      </c>
      <c r="H31" s="26"/>
      <c r="J31" s="47" t="s">
        <v>138</v>
      </c>
      <c r="K31" s="195">
        <v>7.0699708454810493</v>
      </c>
    </row>
    <row r="32" spans="1:11" x14ac:dyDescent="0.2">
      <c r="B32" s="20" t="s">
        <v>147</v>
      </c>
      <c r="C32" s="41">
        <v>456</v>
      </c>
      <c r="D32" s="42">
        <v>33.236151603498541</v>
      </c>
      <c r="E32" s="43"/>
      <c r="F32" s="41">
        <v>0</v>
      </c>
      <c r="G32" s="42">
        <v>0</v>
      </c>
      <c r="H32" s="26"/>
      <c r="J32" s="47" t="s">
        <v>144</v>
      </c>
      <c r="K32" s="195">
        <v>14.795918367346939</v>
      </c>
    </row>
    <row r="33" spans="2:11" x14ac:dyDescent="0.2">
      <c r="B33" s="20" t="s">
        <v>392</v>
      </c>
      <c r="C33" s="41">
        <v>16</v>
      </c>
      <c r="D33" s="42">
        <v>1.1661807580174928</v>
      </c>
      <c r="E33" s="43"/>
      <c r="F33" s="41">
        <v>0</v>
      </c>
      <c r="G33" s="42">
        <v>0</v>
      </c>
      <c r="H33" s="26"/>
      <c r="J33" s="47" t="s">
        <v>135</v>
      </c>
      <c r="K33" s="195">
        <v>23.615160349854229</v>
      </c>
    </row>
    <row r="34" spans="2:11" x14ac:dyDescent="0.2">
      <c r="B34" s="20" t="s">
        <v>149</v>
      </c>
      <c r="C34" s="41">
        <v>0</v>
      </c>
      <c r="D34" s="42">
        <v>0</v>
      </c>
      <c r="E34" s="43"/>
      <c r="F34" s="41">
        <v>0</v>
      </c>
      <c r="G34" s="42">
        <v>0</v>
      </c>
      <c r="H34" s="26"/>
      <c r="J34" s="47" t="s">
        <v>147</v>
      </c>
      <c r="K34" s="195">
        <v>33.236151603498541</v>
      </c>
    </row>
    <row r="35" spans="2:11" x14ac:dyDescent="0.2">
      <c r="C35" s="45"/>
      <c r="D35" s="45"/>
      <c r="E35" s="45"/>
      <c r="F35" s="45"/>
      <c r="G35" s="45"/>
      <c r="H35" s="26"/>
    </row>
    <row r="36" spans="2:11" x14ac:dyDescent="0.2">
      <c r="C36" s="45"/>
      <c r="D36" s="45"/>
      <c r="E36" s="45"/>
      <c r="F36" s="45"/>
      <c r="G36" s="45"/>
      <c r="H36" s="26"/>
    </row>
    <row r="37" spans="2:11" x14ac:dyDescent="0.2">
      <c r="B37" s="221" t="s">
        <v>83</v>
      </c>
      <c r="C37" s="221"/>
      <c r="D37" s="221"/>
      <c r="E37" s="221"/>
      <c r="F37" s="221"/>
      <c r="G37" s="221"/>
      <c r="H37" s="26"/>
    </row>
    <row r="38" spans="2:11" x14ac:dyDescent="0.2">
      <c r="B38" s="220" t="s">
        <v>419</v>
      </c>
      <c r="C38" s="220"/>
      <c r="D38" s="220"/>
      <c r="E38" s="220"/>
      <c r="F38" s="220"/>
      <c r="G38" s="220"/>
      <c r="H38" s="26"/>
    </row>
    <row r="39" spans="2:11" x14ac:dyDescent="0.2">
      <c r="B39" s="46"/>
      <c r="C39" s="205"/>
      <c r="D39" s="205"/>
      <c r="E39" s="205"/>
      <c r="F39" s="205"/>
      <c r="G39" s="205"/>
      <c r="H39" s="26"/>
    </row>
    <row r="40" spans="2:11" x14ac:dyDescent="0.2">
      <c r="B40" s="47"/>
      <c r="C40" s="48"/>
      <c r="D40" s="48"/>
      <c r="E40" s="48"/>
      <c r="F40" s="48"/>
      <c r="G40" s="49"/>
      <c r="H40" s="26"/>
    </row>
    <row r="41" spans="2:11" x14ac:dyDescent="0.2">
      <c r="B41" s="46"/>
      <c r="C41" s="48"/>
      <c r="D41" s="48"/>
      <c r="E41" s="48"/>
      <c r="F41" s="48"/>
      <c r="G41" s="49"/>
      <c r="H41" s="26"/>
    </row>
    <row r="42" spans="2:11" x14ac:dyDescent="0.2">
      <c r="B42" s="46"/>
      <c r="C42" s="48"/>
      <c r="D42" s="48"/>
      <c r="E42" s="48"/>
      <c r="F42" s="48"/>
      <c r="G42" s="49"/>
      <c r="H42" s="26"/>
    </row>
    <row r="43" spans="2:11" x14ac:dyDescent="0.2">
      <c r="B43" s="47"/>
      <c r="C43" s="48"/>
      <c r="D43" s="48"/>
      <c r="E43" s="48"/>
      <c r="F43" s="48"/>
      <c r="G43" s="49"/>
      <c r="H43" s="26"/>
    </row>
    <row r="44" spans="2:11" x14ac:dyDescent="0.2">
      <c r="B44" s="47"/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C47" s="48"/>
      <c r="D47" s="48"/>
      <c r="E47" s="48"/>
      <c r="F47" s="48"/>
      <c r="G47" s="49"/>
      <c r="H47" s="26"/>
    </row>
    <row r="48" spans="2:11" x14ac:dyDescent="0.2">
      <c r="C48" s="48"/>
      <c r="D48" s="48"/>
      <c r="E48" s="48"/>
      <c r="F48" s="48"/>
      <c r="G48" s="49"/>
      <c r="H48" s="26"/>
    </row>
    <row r="49" spans="1:8" x14ac:dyDescent="0.2">
      <c r="C49" s="48"/>
      <c r="D49" s="48"/>
      <c r="E49" s="48"/>
      <c r="F49" s="48"/>
      <c r="G49" s="49"/>
      <c r="H49" s="26"/>
    </row>
    <row r="50" spans="1:8" x14ac:dyDescent="0.2">
      <c r="C50" s="48"/>
      <c r="D50" s="48"/>
      <c r="E50" s="48"/>
      <c r="F50" s="48"/>
      <c r="G50" s="49"/>
      <c r="H50" s="26"/>
    </row>
    <row r="51" spans="1:8" x14ac:dyDescent="0.2">
      <c r="B51" s="50"/>
      <c r="G51" s="49"/>
      <c r="H51" s="26"/>
    </row>
    <row r="52" spans="1:8" x14ac:dyDescent="0.2">
      <c r="G52" s="49"/>
      <c r="H52" s="26"/>
    </row>
    <row r="53" spans="1:8" x14ac:dyDescent="0.2">
      <c r="G53" s="49"/>
      <c r="H53" s="26"/>
    </row>
    <row r="54" spans="1:8" x14ac:dyDescent="0.2">
      <c r="A54" s="47"/>
      <c r="B54" s="47"/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H59" s="26"/>
    </row>
    <row r="60" spans="1:8" x14ac:dyDescent="0.2">
      <c r="H60" s="26"/>
    </row>
    <row r="61" spans="1:8" x14ac:dyDescent="0.2">
      <c r="H61" s="26"/>
    </row>
    <row r="62" spans="1:8" x14ac:dyDescent="0.2">
      <c r="H62" s="26"/>
    </row>
    <row r="63" spans="1:8" x14ac:dyDescent="0.2">
      <c r="A63" s="51"/>
      <c r="B63" s="99" t="s">
        <v>82</v>
      </c>
      <c r="C63" s="51"/>
      <c r="D63" s="51"/>
      <c r="E63" s="51"/>
      <c r="F63" s="51"/>
      <c r="G63" s="51"/>
      <c r="H63" s="52"/>
    </row>
  </sheetData>
  <sortState xmlns:xlrd2="http://schemas.microsoft.com/office/spreadsheetml/2017/richdata2" ref="J17:K34">
    <sortCondition ref="K17:K34"/>
  </sortState>
  <mergeCells count="7">
    <mergeCell ref="B38:G38"/>
    <mergeCell ref="C39:G39"/>
    <mergeCell ref="C10:G10"/>
    <mergeCell ref="C11:G11"/>
    <mergeCell ref="D13:D14"/>
    <mergeCell ref="G13:G14"/>
    <mergeCell ref="B37:G37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K59"/>
  <sheetViews>
    <sheetView topLeftCell="A17"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85546875" style="20" customWidth="1"/>
    <col min="8" max="8" width="2.42578125" style="20" customWidth="1"/>
    <col min="9" max="9" width="11.42578125" style="20"/>
    <col min="10" max="11" width="11.42578125" style="47"/>
    <col min="12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12" t="s">
        <v>91</v>
      </c>
      <c r="D10" s="212"/>
      <c r="E10" s="212"/>
      <c r="F10" s="212"/>
      <c r="G10" s="212"/>
      <c r="H10" s="26"/>
    </row>
    <row r="11" spans="1:8" x14ac:dyDescent="0.2">
      <c r="C11" s="212" t="s">
        <v>418</v>
      </c>
      <c r="D11" s="212"/>
      <c r="E11" s="212"/>
      <c r="F11" s="212"/>
      <c r="G11" s="212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397</v>
      </c>
      <c r="D13" s="208" t="s">
        <v>395</v>
      </c>
      <c r="E13" s="29"/>
      <c r="F13" s="30" t="s">
        <v>56</v>
      </c>
      <c r="G13" s="208" t="s">
        <v>395</v>
      </c>
      <c r="H13" s="26"/>
    </row>
    <row r="14" spans="1:8" x14ac:dyDescent="0.2">
      <c r="B14" s="31"/>
      <c r="C14" s="29">
        <v>2024</v>
      </c>
      <c r="D14" s="208"/>
      <c r="E14" s="29"/>
      <c r="F14" s="29">
        <v>2024</v>
      </c>
      <c r="G14" s="208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157</v>
      </c>
      <c r="C16" s="36">
        <v>303314</v>
      </c>
      <c r="D16" s="37">
        <v>99.999999999999972</v>
      </c>
      <c r="E16" s="38"/>
      <c r="F16" s="36">
        <v>78341</v>
      </c>
      <c r="G16" s="39">
        <v>100.00000000000001</v>
      </c>
      <c r="H16" s="26"/>
    </row>
    <row r="17" spans="1:11" x14ac:dyDescent="0.2">
      <c r="A17" s="40"/>
      <c r="B17" s="20" t="s">
        <v>134</v>
      </c>
      <c r="C17" s="41">
        <v>37373</v>
      </c>
      <c r="D17" s="42">
        <v>12.321554560620347</v>
      </c>
      <c r="E17" s="43"/>
      <c r="F17" s="41">
        <v>11607</v>
      </c>
      <c r="G17" s="42">
        <v>14.815996732234717</v>
      </c>
      <c r="H17" s="26"/>
    </row>
    <row r="18" spans="1:11" x14ac:dyDescent="0.2">
      <c r="A18" s="40"/>
      <c r="B18" s="20" t="s">
        <v>161</v>
      </c>
      <c r="C18" s="41">
        <v>181</v>
      </c>
      <c r="D18" s="42">
        <v>5.9674133076613671E-2</v>
      </c>
      <c r="E18" s="43"/>
      <c r="F18" s="41">
        <v>50</v>
      </c>
      <c r="G18" s="42">
        <v>6.3823540674742468E-2</v>
      </c>
      <c r="H18" s="26"/>
    </row>
    <row r="19" spans="1:11" x14ac:dyDescent="0.2">
      <c r="A19" s="44"/>
      <c r="B19" s="20" t="s">
        <v>353</v>
      </c>
      <c r="C19" s="41">
        <v>27467</v>
      </c>
      <c r="D19" s="42">
        <v>9.0556321172118661</v>
      </c>
      <c r="E19" s="43"/>
      <c r="F19" s="41">
        <v>7918</v>
      </c>
      <c r="G19" s="42">
        <v>10.107095901252219</v>
      </c>
      <c r="H19" s="26"/>
    </row>
    <row r="20" spans="1:11" x14ac:dyDescent="0.2">
      <c r="A20" s="44"/>
      <c r="B20" s="20" t="s">
        <v>137</v>
      </c>
      <c r="C20" s="41">
        <v>7405</v>
      </c>
      <c r="D20" s="42">
        <v>2.4413643946537249</v>
      </c>
      <c r="E20" s="43"/>
      <c r="F20" s="41">
        <v>1647</v>
      </c>
      <c r="G20" s="42">
        <v>2.102347429826017</v>
      </c>
      <c r="H20" s="26"/>
    </row>
    <row r="21" spans="1:11" x14ac:dyDescent="0.2">
      <c r="A21" s="44"/>
      <c r="B21" s="20" t="s">
        <v>154</v>
      </c>
      <c r="C21" s="41">
        <v>0</v>
      </c>
      <c r="D21" s="42">
        <v>0</v>
      </c>
      <c r="E21" s="43"/>
      <c r="F21" s="41">
        <v>0</v>
      </c>
      <c r="G21" s="42">
        <v>0</v>
      </c>
      <c r="H21" s="26"/>
    </row>
    <row r="22" spans="1:11" x14ac:dyDescent="0.2">
      <c r="A22" s="44"/>
      <c r="B22" s="20" t="s">
        <v>138</v>
      </c>
      <c r="C22" s="41">
        <v>40</v>
      </c>
      <c r="D22" s="42">
        <v>1.3187653718588658E-2</v>
      </c>
      <c r="E22" s="43"/>
      <c r="F22" s="41">
        <v>0</v>
      </c>
      <c r="G22" s="42">
        <v>0</v>
      </c>
      <c r="H22" s="26"/>
    </row>
    <row r="23" spans="1:11" x14ac:dyDescent="0.2">
      <c r="B23" s="20" t="s">
        <v>141</v>
      </c>
      <c r="C23" s="41">
        <v>141388</v>
      </c>
      <c r="D23" s="42">
        <v>46.614399599095329</v>
      </c>
      <c r="E23" s="43"/>
      <c r="F23" s="41">
        <v>37791</v>
      </c>
      <c r="G23" s="42">
        <v>48.239108512783858</v>
      </c>
      <c r="H23" s="26"/>
    </row>
    <row r="24" spans="1:11" x14ac:dyDescent="0.2">
      <c r="B24" s="20" t="s">
        <v>142</v>
      </c>
      <c r="C24" s="41">
        <v>39</v>
      </c>
      <c r="D24" s="42">
        <v>1.285796237562394E-2</v>
      </c>
      <c r="E24" s="43"/>
      <c r="F24" s="41">
        <v>0</v>
      </c>
      <c r="G24" s="42">
        <v>0</v>
      </c>
      <c r="H24" s="26"/>
    </row>
    <row r="25" spans="1:11" x14ac:dyDescent="0.2">
      <c r="B25" s="20" t="s">
        <v>143</v>
      </c>
      <c r="C25" s="41">
        <v>30</v>
      </c>
      <c r="D25" s="42">
        <v>9.8907402889414926E-3</v>
      </c>
      <c r="E25" s="43"/>
      <c r="F25" s="41">
        <v>0</v>
      </c>
      <c r="G25" s="42">
        <v>0</v>
      </c>
      <c r="H25" s="26"/>
    </row>
    <row r="26" spans="1:11" x14ac:dyDescent="0.2">
      <c r="B26" s="20" t="s">
        <v>144</v>
      </c>
      <c r="C26" s="41">
        <v>75402</v>
      </c>
      <c r="D26" s="42">
        <v>24.859386642225548</v>
      </c>
      <c r="E26" s="43"/>
      <c r="F26" s="41">
        <v>15472</v>
      </c>
      <c r="G26" s="42">
        <v>19.74955642639231</v>
      </c>
      <c r="H26" s="26"/>
    </row>
    <row r="27" spans="1:11" x14ac:dyDescent="0.2">
      <c r="B27" s="20" t="s">
        <v>155</v>
      </c>
      <c r="C27" s="41">
        <v>1370</v>
      </c>
      <c r="D27" s="42">
        <v>0.45167713986166147</v>
      </c>
      <c r="E27" s="43"/>
      <c r="F27" s="41">
        <v>240</v>
      </c>
      <c r="G27" s="42">
        <v>0.30635299523876386</v>
      </c>
      <c r="H27" s="26"/>
      <c r="J27" s="47" t="s">
        <v>154</v>
      </c>
      <c r="K27" s="202">
        <v>0</v>
      </c>
    </row>
    <row r="28" spans="1:11" x14ac:dyDescent="0.2">
      <c r="B28" s="20" t="s">
        <v>156</v>
      </c>
      <c r="C28" s="41">
        <v>1773</v>
      </c>
      <c r="D28" s="42">
        <v>0.58454275107644227</v>
      </c>
      <c r="E28" s="43"/>
      <c r="F28" s="41">
        <v>481</v>
      </c>
      <c r="G28" s="42">
        <v>0.61398246129102252</v>
      </c>
      <c r="H28" s="26"/>
      <c r="J28" s="47" t="s">
        <v>151</v>
      </c>
      <c r="K28" s="202">
        <v>0</v>
      </c>
    </row>
    <row r="29" spans="1:11" x14ac:dyDescent="0.2">
      <c r="B29" s="20" t="s">
        <v>147</v>
      </c>
      <c r="C29" s="41">
        <v>2381</v>
      </c>
      <c r="D29" s="42">
        <v>0.78499508759898984</v>
      </c>
      <c r="E29" s="43"/>
      <c r="F29" s="41">
        <v>702</v>
      </c>
      <c r="G29" s="42">
        <v>0.89608251107338421</v>
      </c>
      <c r="H29" s="26"/>
      <c r="J29" s="47" t="s">
        <v>143</v>
      </c>
      <c r="K29" s="202">
        <v>9.8907402889414926E-3</v>
      </c>
    </row>
    <row r="30" spans="1:11" x14ac:dyDescent="0.2">
      <c r="B30" s="20" t="s">
        <v>149</v>
      </c>
      <c r="C30" s="41">
        <v>6720</v>
      </c>
      <c r="D30" s="42">
        <v>2.2155258247228944</v>
      </c>
      <c r="E30" s="43"/>
      <c r="F30" s="41">
        <v>1825</v>
      </c>
      <c r="G30" s="42">
        <v>2.3295592346281002</v>
      </c>
      <c r="H30" s="26"/>
      <c r="J30" s="47" t="s">
        <v>142</v>
      </c>
      <c r="K30" s="202">
        <v>1.285796237562394E-2</v>
      </c>
    </row>
    <row r="31" spans="1:11" x14ac:dyDescent="0.2">
      <c r="B31" s="20" t="s">
        <v>150</v>
      </c>
      <c r="C31" s="41">
        <v>1745</v>
      </c>
      <c r="D31" s="42">
        <v>0.57531139347343019</v>
      </c>
      <c r="E31" s="45"/>
      <c r="F31" s="41">
        <v>608</v>
      </c>
      <c r="G31" s="42">
        <v>0.77609425460486847</v>
      </c>
      <c r="H31" s="26"/>
      <c r="J31" s="47" t="s">
        <v>138</v>
      </c>
      <c r="K31" s="202">
        <v>1.3187653718588658E-2</v>
      </c>
    </row>
    <row r="32" spans="1:11" x14ac:dyDescent="0.2">
      <c r="B32" s="20" t="s">
        <v>151</v>
      </c>
      <c r="C32" s="41">
        <v>0</v>
      </c>
      <c r="D32" s="42">
        <v>0</v>
      </c>
      <c r="E32" s="45"/>
      <c r="F32" s="41">
        <v>0</v>
      </c>
      <c r="G32" s="42">
        <v>0</v>
      </c>
      <c r="H32" s="26"/>
      <c r="J32" s="47" t="s">
        <v>161</v>
      </c>
      <c r="K32" s="202">
        <v>5.9674133076613671E-2</v>
      </c>
    </row>
    <row r="33" spans="2:11" x14ac:dyDescent="0.2">
      <c r="B33" s="221" t="s">
        <v>84</v>
      </c>
      <c r="C33" s="221"/>
      <c r="D33" s="221"/>
      <c r="E33" s="221"/>
      <c r="F33" s="221"/>
      <c r="G33" s="221"/>
      <c r="H33" s="26"/>
      <c r="J33" s="47" t="s">
        <v>155</v>
      </c>
      <c r="K33" s="202">
        <v>0.45167713986166147</v>
      </c>
    </row>
    <row r="34" spans="2:11" x14ac:dyDescent="0.2">
      <c r="B34" s="220" t="s">
        <v>419</v>
      </c>
      <c r="C34" s="220"/>
      <c r="D34" s="220"/>
      <c r="E34" s="220"/>
      <c r="F34" s="220"/>
      <c r="G34" s="220"/>
      <c r="H34" s="26"/>
      <c r="J34" s="47" t="s">
        <v>150</v>
      </c>
      <c r="K34" s="202">
        <v>0.57531139347343019</v>
      </c>
    </row>
    <row r="35" spans="2:11" x14ac:dyDescent="0.2">
      <c r="B35" s="46"/>
      <c r="C35" s="205"/>
      <c r="D35" s="205"/>
      <c r="E35" s="205"/>
      <c r="F35" s="205"/>
      <c r="G35" s="205"/>
      <c r="H35" s="26"/>
      <c r="J35" s="47" t="s">
        <v>156</v>
      </c>
      <c r="K35" s="202">
        <v>0.58454275107644227</v>
      </c>
    </row>
    <row r="36" spans="2:11" x14ac:dyDescent="0.2">
      <c r="B36" s="47"/>
      <c r="C36" s="48"/>
      <c r="D36" s="48"/>
      <c r="E36" s="48"/>
      <c r="F36" s="48"/>
      <c r="G36" s="49"/>
      <c r="H36" s="26"/>
      <c r="J36" s="47" t="s">
        <v>147</v>
      </c>
      <c r="K36" s="202">
        <v>0.78499508759898984</v>
      </c>
    </row>
    <row r="37" spans="2:11" x14ac:dyDescent="0.2">
      <c r="B37" s="46"/>
      <c r="C37" s="48"/>
      <c r="D37" s="48"/>
      <c r="E37" s="48"/>
      <c r="F37" s="48"/>
      <c r="G37" s="49"/>
      <c r="H37" s="26"/>
      <c r="J37" s="47" t="s">
        <v>149</v>
      </c>
      <c r="K37" s="202">
        <v>2.2155258247228944</v>
      </c>
    </row>
    <row r="38" spans="2:11" x14ac:dyDescent="0.2">
      <c r="B38" s="46"/>
      <c r="C38" s="48"/>
      <c r="D38" s="48"/>
      <c r="E38" s="48"/>
      <c r="F38" s="48"/>
      <c r="G38" s="49"/>
      <c r="H38" s="26"/>
      <c r="J38" s="47" t="s">
        <v>137</v>
      </c>
      <c r="K38" s="202">
        <v>2.4413643946537249</v>
      </c>
    </row>
    <row r="39" spans="2:11" x14ac:dyDescent="0.2">
      <c r="B39" s="47"/>
      <c r="C39" s="48"/>
      <c r="D39" s="48"/>
      <c r="E39" s="48"/>
      <c r="F39" s="48"/>
      <c r="G39" s="49"/>
      <c r="H39" s="26"/>
      <c r="J39" s="47" t="s">
        <v>353</v>
      </c>
      <c r="K39" s="202">
        <v>9.0556321172118661</v>
      </c>
    </row>
    <row r="40" spans="2:11" x14ac:dyDescent="0.2">
      <c r="B40" s="47"/>
      <c r="C40" s="48"/>
      <c r="D40" s="48"/>
      <c r="E40" s="48"/>
      <c r="F40" s="48"/>
      <c r="G40" s="49"/>
      <c r="H40" s="26"/>
      <c r="J40" s="47" t="s">
        <v>134</v>
      </c>
      <c r="K40" s="202">
        <v>12.321554560620347</v>
      </c>
    </row>
    <row r="41" spans="2:11" x14ac:dyDescent="0.2">
      <c r="C41" s="48"/>
      <c r="D41" s="48"/>
      <c r="E41" s="48"/>
      <c r="F41" s="48"/>
      <c r="G41" s="49"/>
      <c r="H41" s="26"/>
      <c r="J41" s="47" t="s">
        <v>144</v>
      </c>
      <c r="K41" s="202">
        <v>24.859386642225548</v>
      </c>
    </row>
    <row r="42" spans="2:11" x14ac:dyDescent="0.2">
      <c r="C42" s="48"/>
      <c r="D42" s="48"/>
      <c r="E42" s="48"/>
      <c r="F42" s="48"/>
      <c r="G42" s="49"/>
      <c r="H42" s="26"/>
      <c r="J42" s="47" t="s">
        <v>141</v>
      </c>
      <c r="K42" s="202">
        <v>46.614399599095329</v>
      </c>
    </row>
    <row r="43" spans="2:11" x14ac:dyDescent="0.2"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B47" s="50"/>
      <c r="G47" s="49"/>
      <c r="H47" s="26"/>
    </row>
    <row r="48" spans="2:11" x14ac:dyDescent="0.2">
      <c r="G48" s="49"/>
      <c r="H48" s="26"/>
    </row>
    <row r="49" spans="1:8" x14ac:dyDescent="0.2">
      <c r="G49" s="49"/>
      <c r="H49" s="26"/>
    </row>
    <row r="50" spans="1:8" x14ac:dyDescent="0.2">
      <c r="A50" s="47"/>
      <c r="B50" s="47"/>
      <c r="H50" s="26"/>
    </row>
    <row r="51" spans="1:8" x14ac:dyDescent="0.2">
      <c r="H51" s="26"/>
    </row>
    <row r="52" spans="1:8" x14ac:dyDescent="0.2">
      <c r="H52" s="26"/>
    </row>
    <row r="53" spans="1:8" x14ac:dyDescent="0.2"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A59" s="51"/>
      <c r="B59" s="99" t="s">
        <v>82</v>
      </c>
      <c r="C59" s="51"/>
      <c r="D59" s="51"/>
      <c r="E59" s="51"/>
      <c r="F59" s="51"/>
      <c r="G59" s="51"/>
      <c r="H59" s="52"/>
    </row>
  </sheetData>
  <sortState xmlns:xlrd2="http://schemas.microsoft.com/office/spreadsheetml/2017/richdata2" ref="J27:K42">
    <sortCondition ref="K27:K42"/>
  </sortState>
  <mergeCells count="7">
    <mergeCell ref="B34:G34"/>
    <mergeCell ref="C35:G35"/>
    <mergeCell ref="C10:G10"/>
    <mergeCell ref="C11:G11"/>
    <mergeCell ref="D13:D14"/>
    <mergeCell ref="G13:G14"/>
    <mergeCell ref="B33:G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BM185"/>
  <sheetViews>
    <sheetView showGridLines="0" zoomScaleNormal="100" workbookViewId="0">
      <selection activeCell="D19" sqref="D19"/>
    </sheetView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3" width="11.5703125" style="46" customWidth="1"/>
    <col min="14" max="14" width="11.5703125" style="47" customWidth="1"/>
    <col min="15" max="15" width="8.42578125" style="47" bestFit="1" customWidth="1"/>
    <col min="16" max="16" width="5.7109375" style="46" customWidth="1"/>
    <col min="17" max="17" width="9.5703125" style="46" customWidth="1"/>
    <col min="18" max="18" width="11.140625" style="46" bestFit="1" customWidth="1"/>
    <col min="19" max="35" width="11.5703125" style="46" customWidth="1"/>
    <col min="36" max="63" width="11.5703125" style="47" customWidth="1"/>
    <col min="64" max="65" width="11.5703125" style="47"/>
    <col min="66" max="16384" width="11.5703125" style="67"/>
  </cols>
  <sheetData>
    <row r="1" spans="1:25" ht="15.75" customHeight="1" x14ac:dyDescent="0.2">
      <c r="A1" s="107"/>
      <c r="B1" s="107" t="s">
        <v>63</v>
      </c>
      <c r="C1" s="107"/>
      <c r="D1" s="46"/>
      <c r="E1" s="107"/>
      <c r="F1" s="107"/>
      <c r="G1" s="107"/>
      <c r="H1" s="107"/>
      <c r="I1" s="107"/>
      <c r="J1" s="107"/>
      <c r="K1" s="108"/>
    </row>
    <row r="2" spans="1:25" ht="15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109"/>
    </row>
    <row r="3" spans="1:25" ht="15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109"/>
    </row>
    <row r="4" spans="1:25" ht="15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109"/>
    </row>
    <row r="5" spans="1:25" ht="15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109"/>
    </row>
    <row r="6" spans="1:25" ht="15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109"/>
    </row>
    <row r="7" spans="1:25" ht="15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109"/>
    </row>
    <row r="8" spans="1:25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5" x14ac:dyDescent="0.2">
      <c r="B9" s="20"/>
      <c r="C9" s="206" t="s">
        <v>34</v>
      </c>
      <c r="D9" s="206"/>
      <c r="E9" s="206"/>
      <c r="F9" s="206"/>
      <c r="G9" s="206"/>
      <c r="H9" s="206"/>
      <c r="I9" s="206"/>
      <c r="J9" s="206"/>
      <c r="K9" s="26"/>
    </row>
    <row r="10" spans="1:25" x14ac:dyDescent="0.2">
      <c r="B10" s="20"/>
      <c r="C10" s="207" t="s">
        <v>396</v>
      </c>
      <c r="D10" s="207"/>
      <c r="E10" s="207"/>
      <c r="F10" s="207"/>
      <c r="G10" s="207"/>
      <c r="H10" s="207"/>
      <c r="I10" s="207"/>
      <c r="J10" s="207"/>
      <c r="K10" s="26"/>
    </row>
    <row r="11" spans="1:25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5" ht="15.75" customHeight="1" x14ac:dyDescent="0.2">
      <c r="B12" s="27"/>
      <c r="C12" s="209" t="s">
        <v>397</v>
      </c>
      <c r="D12" s="209"/>
      <c r="E12" s="208" t="s">
        <v>398</v>
      </c>
      <c r="F12" s="208" t="s">
        <v>395</v>
      </c>
      <c r="G12" s="209" t="s">
        <v>56</v>
      </c>
      <c r="H12" s="209"/>
      <c r="I12" s="208" t="s">
        <v>398</v>
      </c>
      <c r="J12" s="208" t="s">
        <v>395</v>
      </c>
      <c r="K12" s="26"/>
    </row>
    <row r="13" spans="1:25" ht="15.75" customHeight="1" x14ac:dyDescent="0.2">
      <c r="B13" s="31"/>
      <c r="C13" s="29">
        <v>2023</v>
      </c>
      <c r="D13" s="29">
        <v>2024</v>
      </c>
      <c r="E13" s="208"/>
      <c r="F13" s="208"/>
      <c r="G13" s="29">
        <v>2023</v>
      </c>
      <c r="H13" s="29">
        <v>2024</v>
      </c>
      <c r="I13" s="208"/>
      <c r="J13" s="208"/>
      <c r="K13" s="26"/>
    </row>
    <row r="14" spans="1:25" x14ac:dyDescent="0.2">
      <c r="B14" s="31"/>
      <c r="C14" s="79"/>
      <c r="D14" s="79"/>
      <c r="E14" s="62"/>
      <c r="F14" s="31"/>
      <c r="G14" s="31"/>
      <c r="H14" s="31"/>
      <c r="I14" s="69"/>
      <c r="J14" s="69"/>
      <c r="K14" s="26"/>
      <c r="P14" s="104"/>
      <c r="Q14" s="93"/>
    </row>
    <row r="15" spans="1:25" x14ac:dyDescent="0.2">
      <c r="A15" s="34"/>
      <c r="B15" s="91" t="s">
        <v>33</v>
      </c>
      <c r="C15" s="83">
        <v>2051134.5028700058</v>
      </c>
      <c r="D15" s="100">
        <v>2353305.087369998</v>
      </c>
      <c r="E15" s="178">
        <v>14.731875655993633</v>
      </c>
      <c r="F15" s="37">
        <v>100</v>
      </c>
      <c r="G15" s="83">
        <v>481539.24940000044</v>
      </c>
      <c r="H15" s="81">
        <v>601620.74542999978</v>
      </c>
      <c r="I15" s="84">
        <v>24.937011090917572</v>
      </c>
      <c r="J15" s="39">
        <v>100</v>
      </c>
      <c r="K15" s="26"/>
      <c r="L15" s="110"/>
      <c r="P15" s="105"/>
      <c r="Q15" s="91"/>
      <c r="R15" s="94"/>
      <c r="S15" s="93"/>
      <c r="T15" s="94"/>
      <c r="U15" s="120"/>
      <c r="V15" s="94"/>
      <c r="W15" s="93"/>
      <c r="X15" s="94"/>
      <c r="Y15" s="120"/>
    </row>
    <row r="16" spans="1:25" x14ac:dyDescent="0.2">
      <c r="A16" s="129" t="s">
        <v>173</v>
      </c>
      <c r="B16" s="20" t="s">
        <v>159</v>
      </c>
      <c r="C16" s="41">
        <v>31078.707999999824</v>
      </c>
      <c r="D16" s="86">
        <v>38024.915920000036</v>
      </c>
      <c r="E16" s="87">
        <v>22.350375440318345</v>
      </c>
      <c r="F16" s="42">
        <v>1.615809022131331</v>
      </c>
      <c r="G16" s="41">
        <v>7076.9189999999562</v>
      </c>
      <c r="H16" s="86">
        <v>10043.885000000009</v>
      </c>
      <c r="I16" s="88">
        <v>41.924543717401207</v>
      </c>
      <c r="J16" s="42">
        <v>1.669471187005243</v>
      </c>
      <c r="K16" s="26"/>
      <c r="M16" s="111"/>
      <c r="N16" s="47" t="s">
        <v>68</v>
      </c>
      <c r="O16" s="47" t="s">
        <v>378</v>
      </c>
      <c r="P16" s="105"/>
      <c r="Q16" s="20"/>
      <c r="R16" s="118"/>
      <c r="S16" s="119"/>
      <c r="T16" s="118"/>
      <c r="U16" s="120"/>
      <c r="V16" s="118"/>
      <c r="W16" s="119"/>
      <c r="X16" s="118"/>
      <c r="Y16" s="120"/>
    </row>
    <row r="17" spans="1:35" x14ac:dyDescent="0.2">
      <c r="A17" s="128" t="s">
        <v>174</v>
      </c>
      <c r="B17" s="20" t="s">
        <v>160</v>
      </c>
      <c r="C17" s="41">
        <v>156199.16049999982</v>
      </c>
      <c r="D17" s="86">
        <v>185705.55006000001</v>
      </c>
      <c r="E17" s="87">
        <v>18.890235687278363</v>
      </c>
      <c r="F17" s="42">
        <v>7.8912653976174614</v>
      </c>
      <c r="G17" s="41">
        <v>34862.020500000057</v>
      </c>
      <c r="H17" s="86">
        <v>46777.858500000024</v>
      </c>
      <c r="I17" s="88">
        <v>34.17999825913688</v>
      </c>
      <c r="J17" s="42">
        <v>7.7753067618315299</v>
      </c>
      <c r="K17" s="26"/>
      <c r="M17" s="111"/>
      <c r="N17" s="47" t="s">
        <v>73</v>
      </c>
      <c r="O17" s="90">
        <v>0.68093156879665395</v>
      </c>
      <c r="P17" s="105"/>
      <c r="Q17" s="20"/>
      <c r="R17" s="118"/>
      <c r="S17" s="119"/>
      <c r="T17" s="118"/>
      <c r="U17" s="120"/>
      <c r="V17" s="118"/>
      <c r="W17" s="119"/>
      <c r="X17" s="118"/>
      <c r="Y17" s="120"/>
    </row>
    <row r="18" spans="1:35" x14ac:dyDescent="0.2">
      <c r="A18" s="128" t="s">
        <v>175</v>
      </c>
      <c r="B18" s="35" t="s">
        <v>161</v>
      </c>
      <c r="C18" s="86">
        <v>748867.67606000602</v>
      </c>
      <c r="D18" s="86">
        <v>817070.64289999905</v>
      </c>
      <c r="E18" s="101">
        <v>9.1074790674404653</v>
      </c>
      <c r="F18" s="102">
        <v>34.720132433535817</v>
      </c>
      <c r="G18" s="86">
        <v>172604.50300000067</v>
      </c>
      <c r="H18" s="86">
        <v>205295.34449999969</v>
      </c>
      <c r="I18" s="75">
        <v>18.93973849569781</v>
      </c>
      <c r="J18" s="102">
        <v>34.123714326584235</v>
      </c>
      <c r="K18" s="26"/>
      <c r="M18" s="111"/>
      <c r="N18" s="47" t="s">
        <v>165</v>
      </c>
      <c r="O18" s="90">
        <v>0.72020551397955013</v>
      </c>
      <c r="P18" s="106"/>
      <c r="Q18" s="20"/>
      <c r="R18" s="118"/>
      <c r="S18" s="119"/>
      <c r="T18" s="118"/>
      <c r="U18" s="120"/>
      <c r="V18" s="118"/>
      <c r="W18" s="119"/>
      <c r="X18" s="118"/>
      <c r="Y18" s="120"/>
    </row>
    <row r="19" spans="1:35" x14ac:dyDescent="0.2">
      <c r="A19" s="128" t="s">
        <v>176</v>
      </c>
      <c r="B19" s="20" t="s">
        <v>162</v>
      </c>
      <c r="C19" s="41">
        <v>159740.87419999993</v>
      </c>
      <c r="D19" s="86">
        <v>165922.86737999995</v>
      </c>
      <c r="E19" s="87">
        <v>3.870013364431685</v>
      </c>
      <c r="F19" s="42">
        <v>7.0506313979642856</v>
      </c>
      <c r="G19" s="41">
        <v>37240.377500000068</v>
      </c>
      <c r="H19" s="86">
        <v>41814.520199999999</v>
      </c>
      <c r="I19" s="88">
        <v>12.282750624641011</v>
      </c>
      <c r="J19" s="42">
        <v>6.9503122220484066</v>
      </c>
      <c r="K19" s="26"/>
      <c r="M19" s="111"/>
      <c r="N19" s="47" t="s">
        <v>167</v>
      </c>
      <c r="O19" s="90">
        <v>0.77766699686408369</v>
      </c>
      <c r="P19" s="106"/>
      <c r="Q19" s="20"/>
      <c r="R19" s="118"/>
      <c r="S19" s="119"/>
      <c r="T19" s="118"/>
      <c r="U19" s="120"/>
      <c r="V19" s="118"/>
      <c r="W19" s="119"/>
      <c r="X19" s="118"/>
      <c r="Y19" s="120"/>
    </row>
    <row r="20" spans="1:35" x14ac:dyDescent="0.2">
      <c r="A20" s="128" t="s">
        <v>177</v>
      </c>
      <c r="B20" s="20" t="s">
        <v>163</v>
      </c>
      <c r="C20" s="41">
        <v>145958.14229999995</v>
      </c>
      <c r="D20" s="86">
        <v>154835.87800000003</v>
      </c>
      <c r="E20" s="87">
        <v>6.0823846892713362</v>
      </c>
      <c r="F20" s="42">
        <v>6.5795072143850764</v>
      </c>
      <c r="G20" s="41">
        <v>35103.353700000036</v>
      </c>
      <c r="H20" s="86">
        <v>39714.912199999999</v>
      </c>
      <c r="I20" s="88">
        <v>13.137088095374665</v>
      </c>
      <c r="J20" s="42">
        <v>6.6013202672415066</v>
      </c>
      <c r="K20" s="26"/>
      <c r="M20" s="111"/>
      <c r="N20" s="47" t="s">
        <v>75</v>
      </c>
      <c r="O20" s="90">
        <v>1.0086259162651485</v>
      </c>
      <c r="Q20" s="20"/>
      <c r="R20" s="118"/>
      <c r="S20" s="119"/>
      <c r="T20" s="118"/>
      <c r="U20" s="120"/>
      <c r="V20" s="118"/>
      <c r="W20" s="119"/>
      <c r="X20" s="118"/>
      <c r="Y20" s="120"/>
    </row>
    <row r="21" spans="1:35" x14ac:dyDescent="0.2">
      <c r="A21" s="128" t="s">
        <v>178</v>
      </c>
      <c r="B21" s="20" t="s">
        <v>69</v>
      </c>
      <c r="C21" s="41">
        <v>82002.938600000052</v>
      </c>
      <c r="D21" s="86">
        <v>99193.597300000052</v>
      </c>
      <c r="E21" s="87">
        <v>20.963466667766454</v>
      </c>
      <c r="F21" s="42">
        <v>4.2150759726124853</v>
      </c>
      <c r="G21" s="41">
        <v>19005.605599999981</v>
      </c>
      <c r="H21" s="86">
        <v>25621.866200000022</v>
      </c>
      <c r="I21" s="88">
        <v>34.812153525905245</v>
      </c>
      <c r="J21" s="42">
        <v>4.2588069634612022</v>
      </c>
      <c r="K21" s="26"/>
      <c r="M21" s="111"/>
      <c r="N21" s="47" t="s">
        <v>170</v>
      </c>
      <c r="O21" s="90">
        <v>1.0445451859143164</v>
      </c>
      <c r="P21" s="93"/>
      <c r="Q21" s="20"/>
      <c r="R21" s="118"/>
      <c r="S21" s="119"/>
      <c r="T21" s="118"/>
      <c r="U21" s="120"/>
      <c r="V21" s="118"/>
      <c r="W21" s="119"/>
      <c r="X21" s="118"/>
      <c r="Y21" s="120"/>
    </row>
    <row r="22" spans="1:35" s="47" customFormat="1" x14ac:dyDescent="0.2">
      <c r="A22" s="128" t="s">
        <v>179</v>
      </c>
      <c r="B22" s="20" t="s">
        <v>164</v>
      </c>
      <c r="C22" s="41">
        <v>95267.986660000301</v>
      </c>
      <c r="D22" s="86">
        <v>99434.462559999942</v>
      </c>
      <c r="E22" s="87">
        <v>4.373427051491376</v>
      </c>
      <c r="F22" s="42">
        <v>4.2253111631660856</v>
      </c>
      <c r="G22" s="41">
        <v>22031.476060000012</v>
      </c>
      <c r="H22" s="86">
        <v>26365.967879999975</v>
      </c>
      <c r="I22" s="88">
        <v>19.67408723861945</v>
      </c>
      <c r="J22" s="42">
        <v>4.3824898127732075</v>
      </c>
      <c r="K22" s="26"/>
      <c r="L22" s="66"/>
      <c r="M22" s="111"/>
      <c r="N22" s="47" t="s">
        <v>78</v>
      </c>
      <c r="O22" s="90">
        <v>1.0743190135306462</v>
      </c>
      <c r="P22" s="46"/>
      <c r="Q22" s="20"/>
      <c r="R22" s="118"/>
      <c r="S22" s="119"/>
      <c r="T22" s="118"/>
      <c r="U22" s="120"/>
      <c r="V22" s="118"/>
      <c r="W22" s="119"/>
      <c r="X22" s="118"/>
      <c r="Y22" s="120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s="47" customFormat="1" x14ac:dyDescent="0.2">
      <c r="A23" s="128" t="s">
        <v>180</v>
      </c>
      <c r="B23" s="20" t="s">
        <v>165</v>
      </c>
      <c r="C23" s="41">
        <v>15768.680499999995</v>
      </c>
      <c r="D23" s="86">
        <v>16948.632999999994</v>
      </c>
      <c r="E23" s="87">
        <v>7.4828867260009417</v>
      </c>
      <c r="F23" s="42">
        <v>0.72020551397955013</v>
      </c>
      <c r="G23" s="41">
        <v>3663.3670000000011</v>
      </c>
      <c r="H23" s="86">
        <v>5011.9749999999985</v>
      </c>
      <c r="I23" s="88">
        <v>36.8133468473128</v>
      </c>
      <c r="J23" s="42">
        <v>0.83307881885252499</v>
      </c>
      <c r="K23" s="26"/>
      <c r="L23" s="66"/>
      <c r="M23" s="111"/>
      <c r="N23" s="47" t="s">
        <v>76</v>
      </c>
      <c r="O23" s="90">
        <v>1.1123694688161021</v>
      </c>
      <c r="P23" s="46"/>
      <c r="Q23" s="20"/>
      <c r="R23" s="118"/>
      <c r="S23" s="119"/>
      <c r="T23" s="118"/>
      <c r="U23" s="120"/>
      <c r="V23" s="118"/>
      <c r="W23" s="119"/>
      <c r="X23" s="118"/>
      <c r="Y23" s="120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s="47" customFormat="1" x14ac:dyDescent="0.2">
      <c r="A24" s="128" t="s">
        <v>181</v>
      </c>
      <c r="B24" s="20" t="s">
        <v>78</v>
      </c>
      <c r="C24" s="41">
        <v>23100.98399999988</v>
      </c>
      <c r="D24" s="86">
        <v>25282.003999999873</v>
      </c>
      <c r="E24" s="87">
        <v>9.4412428492223626</v>
      </c>
      <c r="F24" s="42">
        <v>1.0743190135306462</v>
      </c>
      <c r="G24" s="41">
        <v>5818.6199999999535</v>
      </c>
      <c r="H24" s="86">
        <v>7127.1499999999596</v>
      </c>
      <c r="I24" s="88">
        <v>22.488665697364965</v>
      </c>
      <c r="J24" s="42">
        <v>1.1846582841663698</v>
      </c>
      <c r="K24" s="26"/>
      <c r="L24" s="66"/>
      <c r="M24" s="111"/>
      <c r="N24" s="47" t="s">
        <v>72</v>
      </c>
      <c r="O24" s="90">
        <v>1.3349531502993217</v>
      </c>
      <c r="P24" s="46"/>
      <c r="Q24" s="20"/>
      <c r="R24" s="118"/>
      <c r="S24" s="119"/>
      <c r="T24" s="118"/>
      <c r="U24" s="120"/>
      <c r="V24" s="118"/>
      <c r="W24" s="119"/>
      <c r="X24" s="118"/>
      <c r="Y24" s="120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s="47" customFormat="1" x14ac:dyDescent="0.2">
      <c r="A25" s="128" t="s">
        <v>182</v>
      </c>
      <c r="B25" s="20" t="s">
        <v>72</v>
      </c>
      <c r="C25" s="41">
        <v>24941.71665999994</v>
      </c>
      <c r="D25" s="86">
        <v>31415.520399999994</v>
      </c>
      <c r="E25" s="87">
        <v>25.955726417108878</v>
      </c>
      <c r="F25" s="42">
        <v>1.3349531502993217</v>
      </c>
      <c r="G25" s="41">
        <v>6602.5371999999752</v>
      </c>
      <c r="H25" s="86">
        <v>8285.7161999999989</v>
      </c>
      <c r="I25" s="88">
        <v>25.492912027819088</v>
      </c>
      <c r="J25" s="42">
        <v>1.3772324613038238</v>
      </c>
      <c r="K25" s="26"/>
      <c r="L25" s="66"/>
      <c r="M25" s="111"/>
      <c r="N25" s="47" t="s">
        <v>168</v>
      </c>
      <c r="O25" s="90">
        <v>1.4179907347794487</v>
      </c>
      <c r="P25" s="46"/>
      <c r="Q25" s="20"/>
      <c r="R25" s="118"/>
      <c r="S25" s="119"/>
      <c r="T25" s="118"/>
      <c r="U25" s="120"/>
      <c r="V25" s="118"/>
      <c r="W25" s="119"/>
      <c r="X25" s="118"/>
      <c r="Y25" s="120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s="47" customFormat="1" x14ac:dyDescent="0.2">
      <c r="A26" s="128" t="s">
        <v>183</v>
      </c>
      <c r="B26" s="20" t="s">
        <v>166</v>
      </c>
      <c r="C26" s="41">
        <v>283697.34499999875</v>
      </c>
      <c r="D26" s="86">
        <v>385160.04490000015</v>
      </c>
      <c r="E26" s="87">
        <v>35.764416441754804</v>
      </c>
      <c r="F26" s="42">
        <v>16.366770588612738</v>
      </c>
      <c r="G26" s="41">
        <v>67780.73763999941</v>
      </c>
      <c r="H26" s="86">
        <v>97680.250400000165</v>
      </c>
      <c r="I26" s="88">
        <v>44.112108839541719</v>
      </c>
      <c r="J26" s="42">
        <v>16.236183865332737</v>
      </c>
      <c r="K26" s="26"/>
      <c r="L26" s="66"/>
      <c r="M26" s="111"/>
      <c r="N26" s="47" t="s">
        <v>70</v>
      </c>
      <c r="O26" s="90">
        <v>1.4201745102820735</v>
      </c>
      <c r="P26" s="46"/>
      <c r="Q26" s="20"/>
      <c r="R26" s="118"/>
      <c r="S26" s="119"/>
      <c r="T26" s="118"/>
      <c r="U26" s="120"/>
      <c r="V26" s="118"/>
      <c r="W26" s="119"/>
      <c r="X26" s="118"/>
      <c r="Y26" s="120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s="47" customFormat="1" x14ac:dyDescent="0.2">
      <c r="A27" s="128" t="s">
        <v>184</v>
      </c>
      <c r="B27" s="20" t="s">
        <v>167</v>
      </c>
      <c r="C27" s="41">
        <v>14364.399199999945</v>
      </c>
      <c r="D27" s="86">
        <v>18300.876999999964</v>
      </c>
      <c r="E27" s="87">
        <v>27.404402684659686</v>
      </c>
      <c r="F27" s="42">
        <v>0.77766699686408369</v>
      </c>
      <c r="G27" s="41">
        <v>3562.89049999999</v>
      </c>
      <c r="H27" s="86">
        <v>4773.5884999999898</v>
      </c>
      <c r="I27" s="88">
        <v>33.980780492692759</v>
      </c>
      <c r="J27" s="42">
        <v>0.79345476968021367</v>
      </c>
      <c r="K27" s="26"/>
      <c r="L27" s="66"/>
      <c r="M27" s="111"/>
      <c r="N27" s="47" t="s">
        <v>159</v>
      </c>
      <c r="O27" s="90">
        <v>1.615809022131331</v>
      </c>
      <c r="P27" s="46"/>
      <c r="Q27" s="20"/>
      <c r="R27" s="118"/>
      <c r="S27" s="119"/>
      <c r="T27" s="118"/>
      <c r="U27" s="120"/>
      <c r="V27" s="118"/>
      <c r="W27" s="119"/>
      <c r="X27" s="118"/>
      <c r="Y27" s="120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5" s="47" customFormat="1" x14ac:dyDescent="0.2">
      <c r="A28" s="128" t="s">
        <v>185</v>
      </c>
      <c r="B28" s="20" t="s">
        <v>168</v>
      </c>
      <c r="C28" s="41">
        <v>32187.528090000065</v>
      </c>
      <c r="D28" s="86">
        <v>33369.648099999984</v>
      </c>
      <c r="E28" s="87">
        <v>3.6726026512336603</v>
      </c>
      <c r="F28" s="42">
        <v>1.4179907347794487</v>
      </c>
      <c r="G28" s="41">
        <v>7269.1215000000175</v>
      </c>
      <c r="H28" s="86">
        <v>9726.8604999999952</v>
      </c>
      <c r="I28" s="88">
        <v>33.810674371036072</v>
      </c>
      <c r="J28" s="42">
        <v>1.6167761125072011</v>
      </c>
      <c r="K28" s="26"/>
      <c r="L28" s="66"/>
      <c r="M28" s="111"/>
      <c r="N28" s="47" t="s">
        <v>74</v>
      </c>
      <c r="O28" s="90">
        <v>1.9477852551292745</v>
      </c>
      <c r="P28" s="46"/>
      <c r="Q28" s="20"/>
      <c r="R28" s="118"/>
      <c r="S28" s="119"/>
      <c r="T28" s="118"/>
      <c r="U28" s="120"/>
      <c r="V28" s="118"/>
      <c r="W28" s="119"/>
      <c r="X28" s="118"/>
      <c r="Y28" s="120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s="47" customFormat="1" x14ac:dyDescent="0.2">
      <c r="A29" s="128" t="s">
        <v>186</v>
      </c>
      <c r="B29" s="20" t="s">
        <v>76</v>
      </c>
      <c r="C29" s="41">
        <v>33817.334400000182</v>
      </c>
      <c r="D29" s="86">
        <v>26177.447299999953</v>
      </c>
      <c r="E29" s="87">
        <v>-22.591630107901679</v>
      </c>
      <c r="F29" s="42">
        <v>1.1123694688161021</v>
      </c>
      <c r="G29" s="41">
        <v>7826.3440000000228</v>
      </c>
      <c r="H29" s="86">
        <v>5593.4902999999858</v>
      </c>
      <c r="I29" s="88">
        <v>-28.529971337830673</v>
      </c>
      <c r="J29" s="42">
        <v>0.92973693850967842</v>
      </c>
      <c r="K29" s="26"/>
      <c r="L29" s="66"/>
      <c r="M29" s="111"/>
      <c r="N29" s="47" t="s">
        <v>169</v>
      </c>
      <c r="O29" s="90">
        <v>2.2578517798294269</v>
      </c>
      <c r="P29" s="46"/>
      <c r="Q29" s="20"/>
      <c r="R29" s="118"/>
      <c r="S29" s="119"/>
      <c r="T29" s="118"/>
      <c r="U29" s="120"/>
      <c r="V29" s="118"/>
      <c r="W29" s="119"/>
      <c r="X29" s="118"/>
      <c r="Y29" s="120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s="47" customFormat="1" x14ac:dyDescent="0.2">
      <c r="A30" s="128" t="s">
        <v>187</v>
      </c>
      <c r="B30" s="20" t="s">
        <v>169</v>
      </c>
      <c r="C30" s="41">
        <v>46762.759600000747</v>
      </c>
      <c r="D30" s="86">
        <v>53134.14079999995</v>
      </c>
      <c r="E30" s="87">
        <v>13.624904206891799</v>
      </c>
      <c r="F30" s="42">
        <v>2.2578517798294269</v>
      </c>
      <c r="G30" s="41">
        <v>11653.723000000216</v>
      </c>
      <c r="H30" s="86">
        <v>15021.847799999985</v>
      </c>
      <c r="I30" s="88">
        <v>28.901706347402495</v>
      </c>
      <c r="J30" s="42">
        <v>2.4968965771390303</v>
      </c>
      <c r="K30" s="26"/>
      <c r="L30" s="66"/>
      <c r="M30" s="111"/>
      <c r="N30" s="47" t="s">
        <v>71</v>
      </c>
      <c r="O30" s="90">
        <v>2.53807771548871</v>
      </c>
      <c r="P30" s="46"/>
      <c r="Q30" s="20"/>
      <c r="R30" s="118"/>
      <c r="S30" s="119"/>
      <c r="T30" s="118"/>
      <c r="U30" s="120"/>
      <c r="V30" s="118"/>
      <c r="W30" s="119"/>
      <c r="X30" s="118"/>
      <c r="Y30" s="120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s="47" customFormat="1" x14ac:dyDescent="0.2">
      <c r="A31" s="128" t="s">
        <v>188</v>
      </c>
      <c r="B31" s="20" t="s">
        <v>170</v>
      </c>
      <c r="C31" s="41">
        <v>22811.080999999998</v>
      </c>
      <c r="D31" s="86">
        <v>24581.335000000014</v>
      </c>
      <c r="E31" s="87">
        <v>7.7605002586243756</v>
      </c>
      <c r="F31" s="42">
        <v>1.0445451859143164</v>
      </c>
      <c r="G31" s="41">
        <v>4916.101999999999</v>
      </c>
      <c r="H31" s="86">
        <v>6474.3390000000027</v>
      </c>
      <c r="I31" s="88">
        <v>31.69659620569314</v>
      </c>
      <c r="J31" s="42">
        <v>1.0761495591998846</v>
      </c>
      <c r="K31" s="26"/>
      <c r="L31" s="66"/>
      <c r="M31" s="111"/>
      <c r="N31" s="47" t="s">
        <v>164</v>
      </c>
      <c r="O31" s="90">
        <v>4.2253111631660856</v>
      </c>
      <c r="P31" s="46"/>
      <c r="Q31" s="20"/>
      <c r="R31" s="118"/>
      <c r="S31" s="119"/>
      <c r="T31" s="118"/>
      <c r="U31" s="120"/>
      <c r="V31" s="118"/>
      <c r="W31" s="119"/>
      <c r="X31" s="118"/>
      <c r="Y31" s="120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s="47" customFormat="1" x14ac:dyDescent="0.2">
      <c r="A32" s="128" t="s">
        <v>189</v>
      </c>
      <c r="B32" s="20" t="s">
        <v>73</v>
      </c>
      <c r="C32" s="41">
        <v>14632.836499999994</v>
      </c>
      <c r="D32" s="86">
        <v>16024.397249999995</v>
      </c>
      <c r="E32" s="87">
        <v>9.5098496453507266</v>
      </c>
      <c r="F32" s="42">
        <v>0.68093156879665395</v>
      </c>
      <c r="G32" s="41">
        <v>3324.5310000000036</v>
      </c>
      <c r="H32" s="86">
        <v>4169.2712499999998</v>
      </c>
      <c r="I32" s="88">
        <v>25.409305853968434</v>
      </c>
      <c r="J32" s="42">
        <v>0.6930065629668527</v>
      </c>
      <c r="K32" s="26"/>
      <c r="L32" s="66"/>
      <c r="M32" s="111"/>
      <c r="N32" s="47" t="s">
        <v>69</v>
      </c>
      <c r="O32" s="90">
        <v>4.2150759726124853</v>
      </c>
      <c r="P32" s="46"/>
      <c r="Q32" s="20"/>
      <c r="R32" s="118"/>
      <c r="S32" s="119"/>
      <c r="T32" s="118"/>
      <c r="U32" s="120"/>
      <c r="V32" s="118"/>
      <c r="W32" s="119"/>
      <c r="X32" s="118"/>
      <c r="Y32" s="120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s="47" customFormat="1" x14ac:dyDescent="0.2">
      <c r="A33" s="128" t="s">
        <v>190</v>
      </c>
      <c r="B33" s="20" t="s">
        <v>74</v>
      </c>
      <c r="C33" s="41">
        <v>29681.584900000096</v>
      </c>
      <c r="D33" s="86">
        <v>45837.329499999913</v>
      </c>
      <c r="E33" s="87">
        <v>54.430195201603823</v>
      </c>
      <c r="F33" s="42">
        <v>1.9477852551292745</v>
      </c>
      <c r="G33" s="41">
        <v>7766.5595000000176</v>
      </c>
      <c r="H33" s="86">
        <v>11714.939999999981</v>
      </c>
      <c r="I33" s="88">
        <v>50.838218647522808</v>
      </c>
      <c r="J33" s="42">
        <v>1.9472300596328165</v>
      </c>
      <c r="K33" s="26"/>
      <c r="L33" s="66"/>
      <c r="M33" s="111"/>
      <c r="N33" s="47" t="s">
        <v>163</v>
      </c>
      <c r="O33" s="90">
        <v>6.5795072143850764</v>
      </c>
      <c r="P33" s="46"/>
      <c r="Q33" s="20"/>
      <c r="R33" s="118"/>
      <c r="S33" s="119"/>
      <c r="T33" s="118"/>
      <c r="U33" s="120"/>
      <c r="V33" s="118"/>
      <c r="W33" s="119"/>
      <c r="X33" s="118"/>
      <c r="Y33" s="120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s="47" customFormat="1" x14ac:dyDescent="0.2">
      <c r="A34" s="128" t="s">
        <v>191</v>
      </c>
      <c r="B34" s="20" t="s">
        <v>71</v>
      </c>
      <c r="C34" s="41">
        <v>39622.59399999999</v>
      </c>
      <c r="D34" s="86">
        <v>59728.712000000036</v>
      </c>
      <c r="E34" s="87">
        <v>50.744072939798059</v>
      </c>
      <c r="F34" s="42">
        <v>2.53807771548871</v>
      </c>
      <c r="G34" s="41">
        <v>10945.71700000001</v>
      </c>
      <c r="H34" s="86">
        <v>14977.996000000006</v>
      </c>
      <c r="I34" s="88">
        <v>36.838874968172433</v>
      </c>
      <c r="J34" s="42">
        <v>2.4896076330105106</v>
      </c>
      <c r="K34" s="26"/>
      <c r="L34" s="66"/>
      <c r="M34" s="111"/>
      <c r="N34" s="47" t="s">
        <v>162</v>
      </c>
      <c r="O34" s="90">
        <v>7.0506313979642856</v>
      </c>
      <c r="P34" s="46"/>
      <c r="Q34" s="20"/>
      <c r="R34" s="118"/>
      <c r="S34" s="119"/>
      <c r="T34" s="118"/>
      <c r="U34" s="120"/>
      <c r="V34" s="118"/>
      <c r="W34" s="119"/>
      <c r="X34" s="118"/>
      <c r="Y34" s="120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47" customFormat="1" x14ac:dyDescent="0.2">
      <c r="A35" s="128" t="s">
        <v>192</v>
      </c>
      <c r="B35" s="20" t="s">
        <v>75</v>
      </c>
      <c r="C35" s="41">
        <v>18760.497499999979</v>
      </c>
      <c r="D35" s="86">
        <v>23736.044999999998</v>
      </c>
      <c r="E35" s="87">
        <v>26.521404882786427</v>
      </c>
      <c r="F35" s="42">
        <v>1.0086259162651485</v>
      </c>
      <c r="G35" s="41">
        <v>4948.451999999992</v>
      </c>
      <c r="H35" s="86">
        <v>6913.0869999999986</v>
      </c>
      <c r="I35" s="88">
        <v>39.702011861487392</v>
      </c>
      <c r="J35" s="42">
        <v>1.1490772305497825</v>
      </c>
      <c r="K35" s="26"/>
      <c r="L35" s="66"/>
      <c r="M35" s="111"/>
      <c r="N35" s="47" t="s">
        <v>160</v>
      </c>
      <c r="O35" s="90">
        <v>7.8912653976174614</v>
      </c>
      <c r="P35" s="46"/>
      <c r="Q35" s="20"/>
      <c r="R35" s="118"/>
      <c r="S35" s="119"/>
      <c r="T35" s="118"/>
      <c r="U35" s="120"/>
      <c r="V35" s="118"/>
      <c r="W35" s="119"/>
      <c r="X35" s="118"/>
      <c r="Y35" s="120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47" customFormat="1" x14ac:dyDescent="0.2">
      <c r="A36" s="128" t="s">
        <v>171</v>
      </c>
      <c r="B36" s="20" t="s">
        <v>70</v>
      </c>
      <c r="C36" s="41">
        <v>31869.675200000005</v>
      </c>
      <c r="D36" s="86">
        <v>33421.03899999999</v>
      </c>
      <c r="E36" s="87">
        <v>4.8678368708319368</v>
      </c>
      <c r="F36" s="42">
        <v>1.4201745102820735</v>
      </c>
      <c r="G36" s="41">
        <v>7536.2917000000007</v>
      </c>
      <c r="H36" s="86">
        <v>8515.8789999999935</v>
      </c>
      <c r="I36" s="88">
        <v>12.99826677356441</v>
      </c>
      <c r="J36" s="42">
        <v>1.4154895862032468</v>
      </c>
      <c r="K36" s="26"/>
      <c r="L36" s="66"/>
      <c r="M36" s="111"/>
      <c r="N36" s="47" t="s">
        <v>166</v>
      </c>
      <c r="O36" s="90">
        <v>16.366770588612738</v>
      </c>
      <c r="P36" s="46"/>
      <c r="Q36" s="20"/>
      <c r="R36" s="118"/>
      <c r="S36" s="119"/>
      <c r="T36" s="118"/>
      <c r="U36" s="120"/>
      <c r="V36" s="118"/>
      <c r="W36" s="119"/>
      <c r="X36" s="118"/>
      <c r="Y36" s="120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7" customFormat="1" x14ac:dyDescent="0.2">
      <c r="A37" s="20"/>
      <c r="B37" s="20"/>
      <c r="C37" s="89"/>
      <c r="D37" s="89"/>
      <c r="E37" s="89"/>
      <c r="F37" s="89"/>
      <c r="G37" s="89"/>
      <c r="H37" s="89"/>
      <c r="I37" s="89"/>
      <c r="J37" s="89"/>
      <c r="K37" s="26"/>
      <c r="L37" s="66"/>
      <c r="M37" s="46"/>
      <c r="N37" s="47" t="s">
        <v>161</v>
      </c>
      <c r="O37" s="90">
        <v>34.720132433535817</v>
      </c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7" customFormat="1" x14ac:dyDescent="0.2">
      <c r="A38" s="20"/>
      <c r="B38" s="20"/>
      <c r="C38" s="89"/>
      <c r="D38" s="89"/>
      <c r="E38" s="89"/>
      <c r="F38" s="89"/>
      <c r="G38" s="89"/>
      <c r="H38" s="89"/>
      <c r="I38" s="89"/>
      <c r="J38" s="89"/>
      <c r="K38" s="26"/>
      <c r="L38" s="66"/>
      <c r="M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7" customFormat="1" x14ac:dyDescent="0.2">
      <c r="A39" s="20"/>
      <c r="B39" s="20"/>
      <c r="C39" s="89"/>
      <c r="D39" s="89"/>
      <c r="E39" s="89"/>
      <c r="F39" s="89"/>
      <c r="G39" s="89"/>
      <c r="H39" s="89"/>
      <c r="I39" s="89"/>
      <c r="J39" s="89"/>
      <c r="K39" s="26"/>
      <c r="L39" s="66"/>
      <c r="M39" s="46"/>
      <c r="O39" s="90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7" customFormat="1" x14ac:dyDescent="0.2">
      <c r="A40" s="20"/>
      <c r="B40" s="46"/>
      <c r="C40" s="205" t="s">
        <v>34</v>
      </c>
      <c r="D40" s="205"/>
      <c r="E40" s="205"/>
      <c r="F40" s="205"/>
      <c r="G40" s="205"/>
      <c r="H40" s="205"/>
      <c r="I40" s="205"/>
      <c r="J40" s="205"/>
      <c r="K40" s="26"/>
      <c r="L40" s="66"/>
      <c r="M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7" customFormat="1" x14ac:dyDescent="0.2">
      <c r="A41" s="20"/>
      <c r="B41" s="46"/>
      <c r="C41" s="205" t="s">
        <v>399</v>
      </c>
      <c r="D41" s="205"/>
      <c r="E41" s="205"/>
      <c r="F41" s="205"/>
      <c r="G41" s="205"/>
      <c r="H41" s="205"/>
      <c r="I41" s="205"/>
      <c r="J41" s="205"/>
      <c r="K41" s="26"/>
      <c r="L41" s="66"/>
      <c r="M41" s="46"/>
      <c r="O41" s="90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M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7" customFormat="1" x14ac:dyDescent="0.2">
      <c r="A43" s="20"/>
      <c r="B43" s="46"/>
      <c r="C43" s="59"/>
      <c r="D43" s="59"/>
      <c r="E43" s="59"/>
      <c r="F43" s="59"/>
      <c r="G43" s="59"/>
      <c r="H43" s="59"/>
      <c r="I43" s="76"/>
      <c r="J43" s="49"/>
      <c r="K43" s="26"/>
      <c r="L43" s="66"/>
      <c r="M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7" customFormat="1" x14ac:dyDescent="0.2">
      <c r="A44" s="20"/>
      <c r="B44" s="46"/>
      <c r="C44" s="59"/>
      <c r="D44" s="59"/>
      <c r="E44" s="59"/>
      <c r="F44" s="59"/>
      <c r="G44" s="59"/>
      <c r="H44" s="59"/>
      <c r="I44" s="76"/>
      <c r="J44" s="49"/>
      <c r="K44" s="26"/>
      <c r="L44" s="66"/>
      <c r="M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M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M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M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M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M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M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M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M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M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M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M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M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M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M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M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M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M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M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M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M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47" customFormat="1" x14ac:dyDescent="0.2">
      <c r="A65" s="51"/>
      <c r="B65" s="99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M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M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M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</row>
    <row r="68" spans="1:35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M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M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M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M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M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M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M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M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M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M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M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M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M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M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M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M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M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M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M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M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M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M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M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35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M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:35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M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M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:35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M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:35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M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M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:35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M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M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:35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M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M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:35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M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M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:35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M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M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M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M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M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M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M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M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M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M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M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M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:35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M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M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5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M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:35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M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:35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M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:35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M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:35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M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:35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M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1:35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M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1:35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M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1:35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M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:35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M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M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M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:35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M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M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1:35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M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M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1:35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M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1:35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M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1:35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M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1:35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M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</row>
    <row r="137" spans="1:35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M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</row>
    <row r="138" spans="1:35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M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:35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M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</row>
    <row r="140" spans="1:35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M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:35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M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:35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M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5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M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:35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M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M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</row>
    <row r="146" spans="1:35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M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:35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M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</row>
    <row r="148" spans="1:35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M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:35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M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</row>
    <row r="150" spans="1:35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M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:35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M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:35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M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</row>
    <row r="153" spans="1:35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M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5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M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:35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M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</row>
    <row r="156" spans="1:35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M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:35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M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</row>
    <row r="158" spans="1:35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M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:35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M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:35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M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M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:35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M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M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:35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M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M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:35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M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M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:35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M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M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:35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M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:35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M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:35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M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M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:35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M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M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:35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M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M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M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M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M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M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M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M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M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M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</sheetData>
  <sortState xmlns:xlrd2="http://schemas.microsoft.com/office/spreadsheetml/2017/richdata2" ref="N17:O37">
    <sortCondition ref="O17:O37"/>
  </sortState>
  <mergeCells count="10">
    <mergeCell ref="C41:J41"/>
    <mergeCell ref="C9:J9"/>
    <mergeCell ref="C10:J10"/>
    <mergeCell ref="I12:I13"/>
    <mergeCell ref="C12:D12"/>
    <mergeCell ref="G12:H12"/>
    <mergeCell ref="F12:F13"/>
    <mergeCell ref="J12:J13"/>
    <mergeCell ref="E12:E13"/>
    <mergeCell ref="C40:J4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BR157"/>
  <sheetViews>
    <sheetView zoomScaleNormal="100" workbookViewId="0">
      <selection activeCell="B27" sqref="B27"/>
    </sheetView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3" width="11.7109375" style="21" customWidth="1"/>
    <col min="4" max="4" width="10.85546875" style="21" customWidth="1"/>
    <col min="5" max="5" width="2.140625" style="21" customWidth="1"/>
    <col min="6" max="6" width="11.140625" style="21" customWidth="1"/>
    <col min="7" max="7" width="11.85546875" style="21" customWidth="1"/>
    <col min="8" max="8" width="12.140625" style="21" customWidth="1"/>
    <col min="9" max="9" width="12.7109375" style="21" customWidth="1"/>
    <col min="10" max="11" width="12.14062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</row>
    <row r="9" spans="1:26" x14ac:dyDescent="0.2">
      <c r="A9" s="20"/>
      <c r="B9" s="20"/>
      <c r="C9" s="206" t="s">
        <v>368</v>
      </c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6"/>
    </row>
    <row r="10" spans="1:26" x14ac:dyDescent="0.2">
      <c r="A10" s="20"/>
      <c r="B10" s="20"/>
      <c r="C10" s="207" t="s">
        <v>420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</row>
    <row r="12" spans="1:26" ht="15.6" customHeight="1" x14ac:dyDescent="0.2">
      <c r="A12" s="20"/>
      <c r="B12" s="27"/>
      <c r="C12" s="54">
        <v>2022</v>
      </c>
      <c r="D12" s="30">
        <v>2023</v>
      </c>
      <c r="E12" s="9"/>
      <c r="F12" s="179">
        <v>2023</v>
      </c>
      <c r="G12" s="192">
        <v>2023</v>
      </c>
      <c r="H12" s="192"/>
      <c r="I12" s="218">
        <v>2024</v>
      </c>
      <c r="J12" s="218"/>
      <c r="K12" s="218"/>
      <c r="L12" s="208" t="s">
        <v>23</v>
      </c>
      <c r="M12" s="217" t="s">
        <v>414</v>
      </c>
      <c r="N12" s="217" t="s">
        <v>415</v>
      </c>
      <c r="O12" s="26"/>
    </row>
    <row r="13" spans="1:26" x14ac:dyDescent="0.2">
      <c r="A13" s="20"/>
      <c r="B13" s="31"/>
      <c r="C13" s="177" t="s">
        <v>56</v>
      </c>
      <c r="D13" s="177" t="s">
        <v>56</v>
      </c>
      <c r="E13" s="29"/>
      <c r="F13" s="177" t="s">
        <v>63</v>
      </c>
      <c r="G13" s="177" t="s">
        <v>64</v>
      </c>
      <c r="H13" s="177" t="s">
        <v>53</v>
      </c>
      <c r="I13" s="177" t="s">
        <v>54</v>
      </c>
      <c r="J13" s="177" t="s">
        <v>55</v>
      </c>
      <c r="K13" s="177" t="s">
        <v>56</v>
      </c>
      <c r="L13" s="208"/>
      <c r="M13" s="217"/>
      <c r="N13" s="217"/>
      <c r="O13" s="26"/>
    </row>
    <row r="14" spans="1:26" x14ac:dyDescent="0.2">
      <c r="A14" s="55" t="s">
        <v>375</v>
      </c>
      <c r="C14" s="145"/>
      <c r="D14" s="145"/>
      <c r="E14" s="146"/>
      <c r="F14" s="145"/>
      <c r="G14" s="145"/>
      <c r="H14" s="145"/>
      <c r="I14" s="145"/>
      <c r="J14" s="145"/>
      <c r="K14" s="145"/>
      <c r="L14" s="56"/>
      <c r="M14" s="56"/>
      <c r="N14" s="56"/>
      <c r="O14" s="26"/>
    </row>
    <row r="15" spans="1:26" x14ac:dyDescent="0.2">
      <c r="A15" s="128">
        <v>11</v>
      </c>
      <c r="B15" s="131" t="s">
        <v>369</v>
      </c>
      <c r="C15" s="58">
        <v>35147</v>
      </c>
      <c r="D15" s="58">
        <v>36777</v>
      </c>
      <c r="E15" s="59"/>
      <c r="F15" s="58">
        <v>43748</v>
      </c>
      <c r="G15" s="58">
        <v>45707</v>
      </c>
      <c r="H15" s="58">
        <v>41649</v>
      </c>
      <c r="I15" s="58">
        <v>42738</v>
      </c>
      <c r="J15" s="58">
        <v>40794</v>
      </c>
      <c r="K15" s="58">
        <v>45032</v>
      </c>
      <c r="L15" s="60">
        <v>10.388782664117269</v>
      </c>
      <c r="M15" s="60">
        <v>22.446094026157649</v>
      </c>
      <c r="N15" s="60">
        <v>4.6376646655475584</v>
      </c>
      <c r="O15" s="26"/>
      <c r="P15" s="141"/>
      <c r="Q15" s="141"/>
      <c r="V15" s="123"/>
      <c r="W15" s="123"/>
      <c r="X15" s="123"/>
      <c r="Y15" s="123"/>
      <c r="Z15" s="123"/>
    </row>
    <row r="16" spans="1:26" s="20" customFormat="1" x14ac:dyDescent="0.2">
      <c r="B16" s="57" t="s">
        <v>370</v>
      </c>
      <c r="C16" s="58">
        <v>16547.823</v>
      </c>
      <c r="D16" s="58">
        <v>17650.822</v>
      </c>
      <c r="E16" s="59"/>
      <c r="F16" s="58">
        <v>21283.355</v>
      </c>
      <c r="G16" s="58">
        <v>22326.881000000001</v>
      </c>
      <c r="H16" s="58">
        <v>20164.728999999999</v>
      </c>
      <c r="I16" s="58">
        <v>20817.995999999999</v>
      </c>
      <c r="J16" s="58">
        <v>20040.257000000001</v>
      </c>
      <c r="K16" s="58">
        <v>22115.094000000001</v>
      </c>
      <c r="L16" s="60">
        <v>10.353345268975334</v>
      </c>
      <c r="M16" s="60">
        <v>25.292147867107829</v>
      </c>
      <c r="N16" s="60">
        <v>6.6655233138522174</v>
      </c>
      <c r="O16" s="26"/>
      <c r="P16" s="141"/>
      <c r="S16" s="123"/>
      <c r="T16" s="123"/>
    </row>
    <row r="17" spans="1:26" s="20" customFormat="1" x14ac:dyDescent="0.2">
      <c r="B17" s="135" t="s">
        <v>371</v>
      </c>
      <c r="C17" s="58">
        <v>8970.3529999999992</v>
      </c>
      <c r="D17" s="58">
        <v>9602.8860000000004</v>
      </c>
      <c r="E17" s="59"/>
      <c r="F17" s="58">
        <v>11596.361000000001</v>
      </c>
      <c r="G17" s="58">
        <v>12173.894</v>
      </c>
      <c r="H17" s="58">
        <v>10979.162</v>
      </c>
      <c r="I17" s="58">
        <v>11326.796</v>
      </c>
      <c r="J17" s="58">
        <v>10887.124</v>
      </c>
      <c r="K17" s="58">
        <v>12027.513999999999</v>
      </c>
      <c r="L17" s="60">
        <v>10.474667138906458</v>
      </c>
      <c r="M17" s="60">
        <v>25.248951200711932</v>
      </c>
      <c r="N17" s="60">
        <v>7.0513724487765606</v>
      </c>
      <c r="O17" s="26"/>
      <c r="P17" s="141"/>
      <c r="R17" s="123"/>
      <c r="S17" s="123"/>
      <c r="T17" s="123"/>
    </row>
    <row r="18" spans="1:26" s="20" customFormat="1" x14ac:dyDescent="0.2">
      <c r="B18" s="135"/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  <c r="N18" s="56"/>
      <c r="O18" s="26"/>
    </row>
    <row r="19" spans="1:26" s="20" customFormat="1" ht="15.6" customHeight="1" x14ac:dyDescent="0.2">
      <c r="C19" s="54">
        <v>2022</v>
      </c>
      <c r="D19" s="30">
        <v>2023</v>
      </c>
      <c r="E19" s="9"/>
      <c r="F19" s="179">
        <v>2023</v>
      </c>
      <c r="G19" s="218">
        <v>2023</v>
      </c>
      <c r="H19" s="218"/>
      <c r="I19" s="218"/>
      <c r="J19" s="218">
        <v>2024</v>
      </c>
      <c r="K19" s="218"/>
      <c r="L19" s="208" t="s">
        <v>23</v>
      </c>
      <c r="M19" s="217" t="s">
        <v>414</v>
      </c>
      <c r="N19" s="217" t="s">
        <v>415</v>
      </c>
      <c r="O19" s="26"/>
    </row>
    <row r="20" spans="1:26" s="20" customFormat="1" x14ac:dyDescent="0.2">
      <c r="C20" s="177" t="s">
        <v>56</v>
      </c>
      <c r="D20" s="177" t="s">
        <v>56</v>
      </c>
      <c r="E20" s="29"/>
      <c r="F20" s="177" t="s">
        <v>63</v>
      </c>
      <c r="G20" s="177" t="s">
        <v>64</v>
      </c>
      <c r="H20" s="177" t="s">
        <v>53</v>
      </c>
      <c r="I20" s="177" t="s">
        <v>54</v>
      </c>
      <c r="J20" s="177" t="s">
        <v>55</v>
      </c>
      <c r="K20" s="177" t="s">
        <v>56</v>
      </c>
      <c r="L20" s="208"/>
      <c r="M20" s="217"/>
      <c r="N20" s="217"/>
      <c r="O20" s="26"/>
    </row>
    <row r="21" spans="1:26" s="20" customFormat="1" x14ac:dyDescent="0.2">
      <c r="A21" s="55" t="s">
        <v>377</v>
      </c>
      <c r="B21" s="21"/>
      <c r="C21" s="138"/>
      <c r="D21" s="138"/>
      <c r="E21" s="56"/>
      <c r="F21" s="138"/>
      <c r="G21" s="138"/>
      <c r="H21" s="138"/>
      <c r="I21" s="138"/>
      <c r="J21" s="138"/>
      <c r="L21" s="56"/>
      <c r="M21" s="56"/>
      <c r="N21" s="56"/>
      <c r="O21" s="26"/>
    </row>
    <row r="22" spans="1:26" s="20" customFormat="1" ht="15.6" customHeight="1" x14ac:dyDescent="0.2">
      <c r="A22" s="128">
        <v>25</v>
      </c>
      <c r="B22" s="57" t="s">
        <v>354</v>
      </c>
      <c r="C22" s="58">
        <v>67409</v>
      </c>
      <c r="D22" s="58">
        <v>64375</v>
      </c>
      <c r="E22" s="59"/>
      <c r="F22" s="58">
        <v>82921</v>
      </c>
      <c r="G22" s="58">
        <v>99248</v>
      </c>
      <c r="H22" s="58">
        <v>69430</v>
      </c>
      <c r="I22" s="58">
        <v>75116</v>
      </c>
      <c r="J22" s="58">
        <v>74402</v>
      </c>
      <c r="K22" s="58">
        <v>76974</v>
      </c>
      <c r="L22" s="60">
        <v>3.4568963199913982</v>
      </c>
      <c r="M22" s="60">
        <v>19.571262135922328</v>
      </c>
      <c r="N22" s="60">
        <v>-4.5008826714533656</v>
      </c>
      <c r="O22" s="136"/>
      <c r="P22" s="141"/>
      <c r="V22" s="123"/>
      <c r="W22" s="123"/>
      <c r="X22" s="123"/>
      <c r="Y22" s="123"/>
      <c r="Z22" s="123"/>
    </row>
    <row r="23" spans="1:26" s="20" customFormat="1" ht="15.6" customHeight="1" x14ac:dyDescent="0.2">
      <c r="A23" s="128"/>
      <c r="B23" s="57" t="s">
        <v>370</v>
      </c>
      <c r="C23" s="58">
        <v>8349.3439999999991</v>
      </c>
      <c r="D23" s="58">
        <v>8431.8549999999996</v>
      </c>
      <c r="E23" s="59"/>
      <c r="F23" s="58">
        <v>10971.454</v>
      </c>
      <c r="G23" s="58">
        <v>13069.531999999999</v>
      </c>
      <c r="H23" s="58">
        <v>8971.1329999999998</v>
      </c>
      <c r="I23" s="58">
        <v>9822.6509999999998</v>
      </c>
      <c r="J23" s="58">
        <v>9747.7579999999998</v>
      </c>
      <c r="K23" s="58">
        <v>10192.93</v>
      </c>
      <c r="L23" s="60">
        <v>4.5669168233351654</v>
      </c>
      <c r="M23" s="60">
        <v>20.885973489819264</v>
      </c>
      <c r="N23" s="60">
        <v>0.98823332707336231</v>
      </c>
      <c r="O23" s="136"/>
      <c r="P23" s="141"/>
      <c r="V23" s="123"/>
      <c r="W23" s="123"/>
      <c r="X23" s="123"/>
      <c r="Y23" s="123"/>
      <c r="Z23" s="123"/>
    </row>
    <row r="24" spans="1:26" s="20" customFormat="1" ht="15.6" customHeight="1" x14ac:dyDescent="0.2">
      <c r="A24" s="128"/>
      <c r="B24" s="135" t="s">
        <v>371</v>
      </c>
      <c r="C24" s="58">
        <v>6904.9709999999995</v>
      </c>
      <c r="D24" s="58">
        <v>6973.7960000000003</v>
      </c>
      <c r="E24" s="59"/>
      <c r="F24" s="58">
        <v>9194.5830000000005</v>
      </c>
      <c r="G24" s="58">
        <v>10849.267</v>
      </c>
      <c r="H24" s="58">
        <v>7436.2830000000004</v>
      </c>
      <c r="I24" s="58">
        <v>8104.0889999999999</v>
      </c>
      <c r="J24" s="58">
        <v>8074.6710000000003</v>
      </c>
      <c r="K24" s="58">
        <v>8440.3960000000006</v>
      </c>
      <c r="L24" s="60">
        <v>4.5292867040650941</v>
      </c>
      <c r="M24" s="60">
        <v>21.030153448709999</v>
      </c>
      <c r="N24" s="60">
        <v>0.99674567786021129</v>
      </c>
      <c r="O24" s="136"/>
      <c r="P24" s="141"/>
      <c r="V24" s="123"/>
      <c r="W24" s="123"/>
      <c r="X24" s="123"/>
      <c r="Y24" s="123"/>
      <c r="Z24" s="123"/>
    </row>
    <row r="25" spans="1:26" s="20" customFormat="1" ht="15.6" customHeight="1" x14ac:dyDescent="0.2">
      <c r="A25" s="128"/>
      <c r="B25" s="135"/>
      <c r="C25" s="59"/>
      <c r="D25" s="59"/>
      <c r="E25" s="59"/>
      <c r="F25" s="59"/>
      <c r="G25" s="59"/>
      <c r="H25" s="59"/>
      <c r="I25" s="59"/>
      <c r="J25" s="59"/>
      <c r="K25" s="59"/>
      <c r="L25" s="132"/>
      <c r="M25" s="132"/>
      <c r="N25" s="132"/>
      <c r="O25" s="26"/>
      <c r="V25" s="123"/>
      <c r="W25" s="123"/>
      <c r="X25" s="123"/>
      <c r="Y25" s="123"/>
      <c r="Z25" s="123"/>
    </row>
    <row r="26" spans="1:26" s="20" customFormat="1" x14ac:dyDescent="0.2">
      <c r="A26" s="51"/>
      <c r="B26" s="99" t="s">
        <v>372</v>
      </c>
      <c r="C26" s="51"/>
      <c r="D26" s="51"/>
      <c r="E26" s="51"/>
      <c r="F26" s="51"/>
      <c r="G26" s="51"/>
      <c r="H26" s="51"/>
      <c r="I26" s="51"/>
      <c r="J26" s="51"/>
      <c r="K26" s="139"/>
      <c r="L26" s="51"/>
      <c r="M26" s="51"/>
      <c r="N26" s="51"/>
      <c r="O26" s="52"/>
      <c r="V26" s="123"/>
      <c r="W26" s="123"/>
      <c r="X26" s="123"/>
      <c r="Y26" s="123"/>
      <c r="Z26" s="123"/>
    </row>
    <row r="27" spans="1:26" s="20" customFormat="1" x14ac:dyDescent="0.2">
      <c r="A27" s="97" t="s">
        <v>376</v>
      </c>
      <c r="K27" s="140"/>
    </row>
    <row r="28" spans="1:26" s="20" customFormat="1" x14ac:dyDescent="0.2"/>
    <row r="29" spans="1:26" s="20" customFormat="1" x14ac:dyDescent="0.2"/>
    <row r="30" spans="1:26" s="20" customFormat="1" x14ac:dyDescent="0.2"/>
    <row r="31" spans="1:26" s="20" customFormat="1" x14ac:dyDescent="0.2"/>
    <row r="32" spans="1:26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s="20" customForma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</sheetData>
  <mergeCells count="11">
    <mergeCell ref="N19:N20"/>
    <mergeCell ref="C9:N9"/>
    <mergeCell ref="C10:N10"/>
    <mergeCell ref="L12:L13"/>
    <mergeCell ref="M12:M13"/>
    <mergeCell ref="N12:N13"/>
    <mergeCell ref="L19:L20"/>
    <mergeCell ref="M19:M20"/>
    <mergeCell ref="G19:I19"/>
    <mergeCell ref="J19:K19"/>
    <mergeCell ref="I12:K12"/>
  </mergeCells>
  <phoneticPr fontId="13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3"/>
  </sheetPr>
  <dimension ref="A2:K16"/>
  <sheetViews>
    <sheetView workbookViewId="0">
      <selection activeCell="C1" sqref="C1"/>
    </sheetView>
  </sheetViews>
  <sheetFormatPr baseColWidth="10" defaultColWidth="11.42578125" defaultRowHeight="12.75" x14ac:dyDescent="0.2"/>
  <cols>
    <col min="1" max="1" width="36.7109375" style="21" bestFit="1" customWidth="1"/>
    <col min="2" max="9" width="11.42578125" style="21"/>
    <col min="10" max="10" width="11.85546875" style="21" bestFit="1" customWidth="1"/>
    <col min="11" max="16384" width="11.42578125" style="21"/>
  </cols>
  <sheetData>
    <row r="2" spans="1:11" x14ac:dyDescent="0.2">
      <c r="A2" s="21" t="s">
        <v>49</v>
      </c>
      <c r="B2" s="96">
        <v>3</v>
      </c>
      <c r="C2" s="96" t="s">
        <v>56</v>
      </c>
      <c r="D2" s="96"/>
    </row>
    <row r="3" spans="1:11" x14ac:dyDescent="0.2">
      <c r="A3" s="21" t="s">
        <v>50</v>
      </c>
      <c r="B3" s="96">
        <v>2024</v>
      </c>
      <c r="C3" s="96"/>
      <c r="D3" s="96"/>
      <c r="F3" s="21" t="s">
        <v>51</v>
      </c>
    </row>
    <row r="4" spans="1:11" x14ac:dyDescent="0.2">
      <c r="B4" s="96">
        <f>B3-1</f>
        <v>2023</v>
      </c>
      <c r="C4" s="96"/>
      <c r="D4" s="96"/>
      <c r="F4" s="21">
        <v>10</v>
      </c>
      <c r="G4" s="21">
        <v>11</v>
      </c>
      <c r="H4" s="21">
        <v>12</v>
      </c>
      <c r="I4" s="21">
        <v>1</v>
      </c>
      <c r="J4" s="21">
        <v>2</v>
      </c>
      <c r="K4" s="21">
        <v>3</v>
      </c>
    </row>
    <row r="5" spans="1:11" x14ac:dyDescent="0.2">
      <c r="A5" s="21" t="s">
        <v>53</v>
      </c>
      <c r="B5" s="96">
        <v>1</v>
      </c>
      <c r="C5" s="96" t="s">
        <v>53</v>
      </c>
      <c r="D5" s="96" t="s">
        <v>44</v>
      </c>
      <c r="F5" s="21" t="str">
        <f t="shared" ref="F5:K5" si="0">+VLOOKUP(F4,$B$5:$D$16,3,0)</f>
        <v>Oct</v>
      </c>
      <c r="G5" s="21" t="str">
        <f t="shared" si="0"/>
        <v>Nov</v>
      </c>
      <c r="H5" s="21" t="str">
        <f t="shared" si="0"/>
        <v>Dic</v>
      </c>
      <c r="I5" s="21" t="str">
        <f t="shared" si="0"/>
        <v>Ene</v>
      </c>
      <c r="J5" s="21" t="str">
        <f t="shared" si="0"/>
        <v>Feb</v>
      </c>
      <c r="K5" s="21" t="str">
        <f t="shared" si="0"/>
        <v>Mar</v>
      </c>
    </row>
    <row r="6" spans="1:11" x14ac:dyDescent="0.2">
      <c r="A6" s="21" t="s">
        <v>54</v>
      </c>
      <c r="B6" s="96">
        <v>2</v>
      </c>
      <c r="C6" s="96" t="s">
        <v>54</v>
      </c>
      <c r="D6" s="96" t="s">
        <v>45</v>
      </c>
    </row>
    <row r="7" spans="1:11" x14ac:dyDescent="0.2">
      <c r="A7" s="21" t="s">
        <v>55</v>
      </c>
      <c r="B7" s="96">
        <v>3</v>
      </c>
      <c r="C7" s="96" t="s">
        <v>55</v>
      </c>
      <c r="D7" s="96" t="s">
        <v>24</v>
      </c>
    </row>
    <row r="8" spans="1:11" x14ac:dyDescent="0.2">
      <c r="A8" s="21" t="s">
        <v>56</v>
      </c>
      <c r="B8" s="96">
        <v>4</v>
      </c>
      <c r="C8" s="96" t="s">
        <v>56</v>
      </c>
      <c r="D8" s="96" t="s">
        <v>46</v>
      </c>
    </row>
    <row r="9" spans="1:11" x14ac:dyDescent="0.2">
      <c r="A9" s="21" t="s">
        <v>57</v>
      </c>
      <c r="B9" s="96">
        <v>5</v>
      </c>
      <c r="C9" s="96" t="s">
        <v>57</v>
      </c>
      <c r="D9" s="96" t="s">
        <v>25</v>
      </c>
    </row>
    <row r="10" spans="1:11" x14ac:dyDescent="0.2">
      <c r="A10" s="21" t="s">
        <v>58</v>
      </c>
      <c r="B10" s="96">
        <v>6</v>
      </c>
      <c r="C10" s="96" t="s">
        <v>58</v>
      </c>
      <c r="D10" s="96" t="s">
        <v>26</v>
      </c>
    </row>
    <row r="11" spans="1:11" x14ac:dyDescent="0.2">
      <c r="A11" s="21" t="s">
        <v>59</v>
      </c>
      <c r="B11" s="96">
        <v>7</v>
      </c>
      <c r="C11" s="96" t="s">
        <v>59</v>
      </c>
      <c r="D11" s="96" t="s">
        <v>16</v>
      </c>
    </row>
    <row r="12" spans="1:11" x14ac:dyDescent="0.2">
      <c r="A12" s="21" t="s">
        <v>60</v>
      </c>
      <c r="B12" s="96">
        <v>8</v>
      </c>
      <c r="C12" s="96" t="s">
        <v>60</v>
      </c>
      <c r="D12" s="96" t="s">
        <v>41</v>
      </c>
    </row>
    <row r="13" spans="1:11" x14ac:dyDescent="0.2">
      <c r="A13" s="21" t="s">
        <v>61</v>
      </c>
      <c r="B13" s="96">
        <v>9</v>
      </c>
      <c r="C13" s="96" t="s">
        <v>61</v>
      </c>
      <c r="D13" s="96" t="s">
        <v>42</v>
      </c>
    </row>
    <row r="14" spans="1:11" x14ac:dyDescent="0.2">
      <c r="A14" s="21" t="s">
        <v>62</v>
      </c>
      <c r="B14" s="96">
        <v>10</v>
      </c>
      <c r="C14" s="96" t="s">
        <v>62</v>
      </c>
      <c r="D14" s="96" t="s">
        <v>43</v>
      </c>
    </row>
    <row r="15" spans="1:11" x14ac:dyDescent="0.2">
      <c r="A15" s="21" t="s">
        <v>63</v>
      </c>
      <c r="B15" s="96">
        <v>11</v>
      </c>
      <c r="C15" s="96" t="s">
        <v>63</v>
      </c>
      <c r="D15" s="96" t="s">
        <v>47</v>
      </c>
    </row>
    <row r="16" spans="1:11" x14ac:dyDescent="0.2">
      <c r="A16" s="21" t="s">
        <v>64</v>
      </c>
      <c r="B16" s="96">
        <v>12</v>
      </c>
      <c r="C16" s="96" t="s">
        <v>64</v>
      </c>
      <c r="D16" s="9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M185"/>
  <sheetViews>
    <sheetView zoomScaleNormal="100" workbookViewId="0">
      <selection activeCell="D18" sqref="D18"/>
    </sheetView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  <c r="M2" s="6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  <c r="M3" s="6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  <c r="M4" s="6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  <c r="M5" s="6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  <c r="M6" s="6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  <c r="M7" s="6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  <c r="M8" s="66"/>
    </row>
    <row r="9" spans="1:24" x14ac:dyDescent="0.2">
      <c r="B9" s="20"/>
      <c r="C9" s="206" t="s">
        <v>35</v>
      </c>
      <c r="D9" s="206"/>
      <c r="E9" s="206"/>
      <c r="F9" s="206"/>
      <c r="G9" s="206"/>
      <c r="H9" s="206"/>
      <c r="I9" s="206"/>
      <c r="J9" s="206"/>
      <c r="K9" s="26"/>
      <c r="M9" s="66"/>
    </row>
    <row r="10" spans="1:24" x14ac:dyDescent="0.2">
      <c r="B10" s="20"/>
      <c r="C10" s="207" t="s">
        <v>400</v>
      </c>
      <c r="D10" s="207"/>
      <c r="E10" s="207"/>
      <c r="F10" s="207"/>
      <c r="G10" s="207"/>
      <c r="H10" s="207"/>
      <c r="I10" s="207"/>
      <c r="J10" s="207"/>
      <c r="K10" s="26"/>
      <c r="M10" s="6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  <c r="M11" s="66"/>
    </row>
    <row r="12" spans="1:24" ht="15.75" customHeight="1" x14ac:dyDescent="0.2">
      <c r="B12" s="27"/>
      <c r="C12" s="209" t="s">
        <v>397</v>
      </c>
      <c r="D12" s="209"/>
      <c r="E12" s="208" t="s">
        <v>398</v>
      </c>
      <c r="F12" s="208" t="s">
        <v>395</v>
      </c>
      <c r="G12" s="207" t="s">
        <v>56</v>
      </c>
      <c r="H12" s="207"/>
      <c r="I12" s="208" t="s">
        <v>398</v>
      </c>
      <c r="J12" s="208" t="s">
        <v>395</v>
      </c>
      <c r="K12" s="26"/>
      <c r="L12" s="46"/>
      <c r="M12" s="66"/>
      <c r="P12" s="66"/>
      <c r="Q12" s="66"/>
      <c r="R12" s="66"/>
      <c r="S12" s="66"/>
    </row>
    <row r="13" spans="1:24" ht="15.75" customHeight="1" x14ac:dyDescent="0.2">
      <c r="B13" s="31"/>
      <c r="C13" s="62">
        <v>2023</v>
      </c>
      <c r="D13" s="29">
        <v>2024</v>
      </c>
      <c r="E13" s="208"/>
      <c r="F13" s="208"/>
      <c r="G13" s="77">
        <v>2023</v>
      </c>
      <c r="H13" s="78">
        <v>2024</v>
      </c>
      <c r="I13" s="208"/>
      <c r="J13" s="208"/>
      <c r="K13" s="26"/>
      <c r="L13" s="66"/>
      <c r="M13" s="66"/>
      <c r="P13" s="66"/>
      <c r="R13" s="66"/>
      <c r="S13" s="46"/>
      <c r="U13" s="46"/>
      <c r="W13" s="46"/>
    </row>
    <row r="14" spans="1:24" x14ac:dyDescent="0.2">
      <c r="B14" s="31"/>
      <c r="C14" s="79"/>
      <c r="D14" s="79"/>
      <c r="E14" s="62"/>
      <c r="F14" s="31"/>
      <c r="G14" s="31"/>
      <c r="H14" s="31"/>
      <c r="I14" s="69"/>
      <c r="J14" s="69"/>
      <c r="K14" s="26"/>
      <c r="L14" s="66"/>
      <c r="M14" s="66"/>
      <c r="P14" s="80"/>
      <c r="Q14" s="94"/>
      <c r="S14" s="94"/>
      <c r="T14" s="46"/>
      <c r="U14" s="94"/>
      <c r="V14" s="46"/>
      <c r="X14" s="46"/>
    </row>
    <row r="15" spans="1:24" x14ac:dyDescent="0.2">
      <c r="A15" s="34"/>
      <c r="B15" s="91" t="s">
        <v>33</v>
      </c>
      <c r="C15" s="83">
        <v>116306.81149999997</v>
      </c>
      <c r="D15" s="81">
        <v>547052.48574999929</v>
      </c>
      <c r="E15" s="82">
        <v>370.35292146238527</v>
      </c>
      <c r="F15" s="37">
        <v>100</v>
      </c>
      <c r="G15" s="83">
        <v>117078.50249999994</v>
      </c>
      <c r="H15" s="81">
        <v>139085.80974999996</v>
      </c>
      <c r="I15" s="84">
        <v>18.797052217165167</v>
      </c>
      <c r="J15" s="39">
        <v>100</v>
      </c>
      <c r="K15" s="26"/>
      <c r="L15" s="66"/>
      <c r="M15" s="66"/>
      <c r="P15" s="85"/>
      <c r="Q15" s="94"/>
      <c r="R15" s="93"/>
      <c r="S15" s="94"/>
      <c r="T15" s="120"/>
      <c r="U15" s="94"/>
      <c r="V15" s="93"/>
      <c r="W15" s="94"/>
      <c r="X15" s="120"/>
    </row>
    <row r="16" spans="1:24" x14ac:dyDescent="0.2">
      <c r="A16" s="129" t="s">
        <v>173</v>
      </c>
      <c r="B16" s="20" t="s">
        <v>159</v>
      </c>
      <c r="C16" s="41">
        <v>2194.8499999999931</v>
      </c>
      <c r="D16" s="86">
        <v>9183.2949999999892</v>
      </c>
      <c r="E16" s="87">
        <v>318.4019409071243</v>
      </c>
      <c r="F16" s="42">
        <v>1.6786862758533769</v>
      </c>
      <c r="G16" s="41">
        <v>2124.3189999999936</v>
      </c>
      <c r="H16" s="86">
        <v>2512.0499999999975</v>
      </c>
      <c r="I16" s="88">
        <v>18.252013939526268</v>
      </c>
      <c r="J16" s="42">
        <v>1.806115235274746</v>
      </c>
      <c r="K16" s="26"/>
      <c r="L16" s="66"/>
      <c r="M16" s="66"/>
      <c r="N16" s="47" t="s">
        <v>68</v>
      </c>
      <c r="O16" s="47" t="s">
        <v>79</v>
      </c>
      <c r="P16" s="85"/>
      <c r="Q16" s="118"/>
      <c r="R16" s="93"/>
      <c r="S16" s="118"/>
      <c r="T16" s="120"/>
      <c r="U16" s="118"/>
      <c r="V16" s="93"/>
      <c r="W16" s="118"/>
      <c r="X16" s="120"/>
    </row>
    <row r="17" spans="1:24" x14ac:dyDescent="0.2">
      <c r="A17" s="129" t="s">
        <v>174</v>
      </c>
      <c r="B17" s="20" t="s">
        <v>160</v>
      </c>
      <c r="C17" s="41">
        <v>6593.6814999999979</v>
      </c>
      <c r="D17" s="86">
        <v>35132.688499999997</v>
      </c>
      <c r="E17" s="87">
        <v>432.82355994902099</v>
      </c>
      <c r="F17" s="42">
        <v>6.4221787516116846</v>
      </c>
      <c r="G17" s="41">
        <v>6925.2040000000034</v>
      </c>
      <c r="H17" s="86">
        <v>8405.2304999999997</v>
      </c>
      <c r="I17" s="88">
        <v>21.371594251952651</v>
      </c>
      <c r="J17" s="42">
        <v>6.043197731751353</v>
      </c>
      <c r="K17" s="26"/>
      <c r="L17" s="66"/>
      <c r="M17" s="66"/>
      <c r="N17" s="47" t="s">
        <v>170</v>
      </c>
      <c r="O17" s="90">
        <v>0.29610869929220535</v>
      </c>
      <c r="P17" s="85"/>
      <c r="Q17" s="118"/>
      <c r="R17" s="93"/>
      <c r="S17" s="118"/>
      <c r="T17" s="120"/>
      <c r="U17" s="118"/>
      <c r="V17" s="93"/>
      <c r="W17" s="118"/>
      <c r="X17" s="120"/>
    </row>
    <row r="18" spans="1:24" x14ac:dyDescent="0.2">
      <c r="A18" s="129" t="s">
        <v>175</v>
      </c>
      <c r="B18" s="35" t="s">
        <v>161</v>
      </c>
      <c r="C18" s="86">
        <v>50153.502999999982</v>
      </c>
      <c r="D18" s="86">
        <v>221440.80149999933</v>
      </c>
      <c r="E18" s="101">
        <v>341.52609140781135</v>
      </c>
      <c r="F18" s="102">
        <v>40.478895036261079</v>
      </c>
      <c r="G18" s="86">
        <v>50296.422999999966</v>
      </c>
      <c r="H18" s="86">
        <v>57847.335499999914</v>
      </c>
      <c r="I18" s="75">
        <v>15.012822084783162</v>
      </c>
      <c r="J18" s="102">
        <v>41.591112424752538</v>
      </c>
      <c r="K18" s="26"/>
      <c r="L18" s="66"/>
      <c r="M18" s="66"/>
      <c r="N18" s="47" t="s">
        <v>167</v>
      </c>
      <c r="O18" s="90">
        <v>0.45857117284838089</v>
      </c>
      <c r="P18" s="70"/>
      <c r="Q18" s="118"/>
      <c r="R18" s="93"/>
      <c r="S18" s="118"/>
      <c r="T18" s="120"/>
      <c r="U18" s="118"/>
      <c r="V18" s="93"/>
      <c r="W18" s="118"/>
      <c r="X18" s="120"/>
    </row>
    <row r="19" spans="1:24" x14ac:dyDescent="0.2">
      <c r="A19" s="129" t="s">
        <v>176</v>
      </c>
      <c r="B19" s="20" t="s">
        <v>162</v>
      </c>
      <c r="C19" s="41">
        <v>11751.712000000003</v>
      </c>
      <c r="D19" s="86">
        <v>51805.935999999987</v>
      </c>
      <c r="E19" s="87">
        <v>340.8373520385793</v>
      </c>
      <c r="F19" s="42">
        <v>9.4700119914408152</v>
      </c>
      <c r="G19" s="41">
        <v>12021.417499999998</v>
      </c>
      <c r="H19" s="86">
        <v>13513.52099999999</v>
      </c>
      <c r="I19" s="88">
        <v>12.412042922558776</v>
      </c>
      <c r="J19" s="42">
        <v>9.7159595391434213</v>
      </c>
      <c r="K19" s="26"/>
      <c r="L19" s="66"/>
      <c r="M19" s="66"/>
      <c r="N19" s="47" t="s">
        <v>165</v>
      </c>
      <c r="O19" s="90">
        <v>0.51463288685001718</v>
      </c>
      <c r="P19" s="70"/>
      <c r="Q19" s="118"/>
      <c r="R19" s="93"/>
      <c r="S19" s="118"/>
      <c r="T19" s="120"/>
      <c r="U19" s="118"/>
      <c r="V19" s="93"/>
      <c r="W19" s="118"/>
      <c r="X19" s="120"/>
    </row>
    <row r="20" spans="1:24" x14ac:dyDescent="0.2">
      <c r="A20" s="129" t="s">
        <v>177</v>
      </c>
      <c r="B20" s="20" t="s">
        <v>163</v>
      </c>
      <c r="C20" s="41">
        <v>7673.2459999999992</v>
      </c>
      <c r="D20" s="86">
        <v>30127.783000000003</v>
      </c>
      <c r="E20" s="87">
        <v>292.63413423732288</v>
      </c>
      <c r="F20" s="42">
        <v>5.5072929535628274</v>
      </c>
      <c r="G20" s="41">
        <v>6819.0519999999988</v>
      </c>
      <c r="H20" s="86">
        <v>8128.9480000000003</v>
      </c>
      <c r="I20" s="88">
        <v>19.209356373877217</v>
      </c>
      <c r="J20" s="42">
        <v>5.8445559720372575</v>
      </c>
      <c r="K20" s="61"/>
      <c r="L20" s="66"/>
      <c r="M20" s="66"/>
      <c r="N20" s="47" t="s">
        <v>73</v>
      </c>
      <c r="O20" s="90">
        <v>0.53957149028455953</v>
      </c>
      <c r="P20" s="70"/>
      <c r="Q20" s="118"/>
      <c r="R20" s="93"/>
      <c r="S20" s="118"/>
      <c r="T20" s="120"/>
      <c r="U20" s="118"/>
      <c r="V20" s="93"/>
      <c r="W20" s="118"/>
      <c r="X20" s="120"/>
    </row>
    <row r="21" spans="1:24" x14ac:dyDescent="0.2">
      <c r="A21" s="129" t="s">
        <v>178</v>
      </c>
      <c r="B21" s="20" t="s">
        <v>69</v>
      </c>
      <c r="C21" s="41">
        <v>3336.3970000000027</v>
      </c>
      <c r="D21" s="86">
        <v>16634.992000000002</v>
      </c>
      <c r="E21" s="87">
        <v>398.59150454816944</v>
      </c>
      <c r="F21" s="42">
        <v>3.0408402179534422</v>
      </c>
      <c r="G21" s="41">
        <v>3307.1474999999964</v>
      </c>
      <c r="H21" s="86">
        <v>3978.8260000000014</v>
      </c>
      <c r="I21" s="88">
        <v>20.309904532531608</v>
      </c>
      <c r="J21" s="42">
        <v>2.8606987349405015</v>
      </c>
      <c r="K21" s="61"/>
      <c r="L21" s="66"/>
      <c r="M21" s="66"/>
      <c r="N21" s="47" t="s">
        <v>76</v>
      </c>
      <c r="O21" s="90">
        <v>0.72400850067794464</v>
      </c>
      <c r="P21" s="74"/>
      <c r="Q21" s="118"/>
      <c r="R21" s="93"/>
      <c r="S21" s="118"/>
      <c r="T21" s="120"/>
      <c r="U21" s="118"/>
      <c r="V21" s="93"/>
      <c r="W21" s="118"/>
      <c r="X21" s="120"/>
    </row>
    <row r="22" spans="1:24" s="47" customFormat="1" x14ac:dyDescent="0.2">
      <c r="A22" s="129" t="s">
        <v>179</v>
      </c>
      <c r="B22" s="20" t="s">
        <v>164</v>
      </c>
      <c r="C22" s="41">
        <v>3505.3250000000021</v>
      </c>
      <c r="D22" s="86">
        <v>12774.441999999988</v>
      </c>
      <c r="E22" s="87">
        <v>264.42960353176898</v>
      </c>
      <c r="F22" s="42">
        <v>2.3351401068009867</v>
      </c>
      <c r="G22" s="41">
        <v>3055.7650000000017</v>
      </c>
      <c r="H22" s="86">
        <v>3157.4749999999985</v>
      </c>
      <c r="I22" s="88">
        <v>3.3284627580981052</v>
      </c>
      <c r="J22" s="42">
        <v>2.2701632939229444</v>
      </c>
      <c r="K22" s="26"/>
      <c r="L22" s="66"/>
      <c r="M22" s="66"/>
      <c r="N22" s="47" t="s">
        <v>78</v>
      </c>
      <c r="O22" s="90">
        <v>0.75221301560460108</v>
      </c>
      <c r="P22" s="66"/>
      <c r="Q22" s="118"/>
      <c r="R22" s="93"/>
      <c r="S22" s="118"/>
      <c r="T22" s="120"/>
      <c r="U22" s="118"/>
      <c r="V22" s="93"/>
      <c r="W22" s="118"/>
      <c r="X22" s="120"/>
    </row>
    <row r="23" spans="1:24" s="47" customFormat="1" x14ac:dyDescent="0.2">
      <c r="A23" s="129" t="s">
        <v>180</v>
      </c>
      <c r="B23" s="20" t="s">
        <v>165</v>
      </c>
      <c r="C23" s="41">
        <v>690.00999999999988</v>
      </c>
      <c r="D23" s="86">
        <v>2815.3119999999999</v>
      </c>
      <c r="E23" s="87">
        <v>308.01031869103355</v>
      </c>
      <c r="F23" s="42">
        <v>0.51463288685001718</v>
      </c>
      <c r="G23" s="41">
        <v>646.81499999999949</v>
      </c>
      <c r="H23" s="86">
        <v>804.73249999999985</v>
      </c>
      <c r="I23" s="87">
        <v>24.414631695307094</v>
      </c>
      <c r="J23" s="42">
        <v>0.57858706179046426</v>
      </c>
      <c r="K23" s="26"/>
      <c r="L23" s="66"/>
      <c r="M23" s="66"/>
      <c r="N23" s="47" t="s">
        <v>72</v>
      </c>
      <c r="O23" s="90">
        <v>1.0752785433257703</v>
      </c>
      <c r="P23" s="66"/>
      <c r="Q23" s="118"/>
      <c r="R23" s="93"/>
      <c r="S23" s="118"/>
      <c r="T23" s="120"/>
      <c r="U23" s="118"/>
      <c r="V23" s="93"/>
      <c r="W23" s="118"/>
      <c r="X23" s="120"/>
    </row>
    <row r="24" spans="1:24" s="47" customFormat="1" x14ac:dyDescent="0.2">
      <c r="A24" s="129" t="s">
        <v>181</v>
      </c>
      <c r="B24" s="20" t="s">
        <v>78</v>
      </c>
      <c r="C24" s="41">
        <v>53.072000000000003</v>
      </c>
      <c r="D24" s="86">
        <v>4115</v>
      </c>
      <c r="E24" s="87">
        <v>7653.6177268616211</v>
      </c>
      <c r="F24" s="42">
        <v>0.75221301560460108</v>
      </c>
      <c r="G24" s="41">
        <v>259.73200000000008</v>
      </c>
      <c r="H24" s="86">
        <v>618</v>
      </c>
      <c r="I24" s="87">
        <v>137.93756641461189</v>
      </c>
      <c r="J24" s="42">
        <v>0.44433001548527867</v>
      </c>
      <c r="K24" s="26"/>
      <c r="L24" s="66"/>
      <c r="M24" s="66"/>
      <c r="N24" s="47" t="s">
        <v>74</v>
      </c>
      <c r="O24" s="90">
        <v>1.0565091377066278</v>
      </c>
      <c r="P24" s="66"/>
      <c r="Q24" s="118"/>
      <c r="R24" s="93"/>
      <c r="S24" s="118"/>
      <c r="T24" s="120"/>
      <c r="U24" s="118"/>
      <c r="V24" s="93"/>
      <c r="W24" s="118"/>
      <c r="X24" s="120"/>
    </row>
    <row r="25" spans="1:24" s="47" customFormat="1" x14ac:dyDescent="0.2">
      <c r="A25" s="129" t="s">
        <v>182</v>
      </c>
      <c r="B25" s="20" t="s">
        <v>72</v>
      </c>
      <c r="C25" s="41">
        <v>1307.3999999999999</v>
      </c>
      <c r="D25" s="86">
        <v>5882.3380000000097</v>
      </c>
      <c r="E25" s="87">
        <v>349.92641884656643</v>
      </c>
      <c r="F25" s="42">
        <v>1.0752785433257703</v>
      </c>
      <c r="G25" s="41">
        <v>1263.8510000000001</v>
      </c>
      <c r="H25" s="86">
        <v>1614.8880000000033</v>
      </c>
      <c r="I25" s="87">
        <v>27.775188689173262</v>
      </c>
      <c r="J25" s="42">
        <v>1.1610731554158449</v>
      </c>
      <c r="K25" s="26"/>
      <c r="L25" s="66"/>
      <c r="M25" s="66"/>
      <c r="N25" s="47" t="s">
        <v>75</v>
      </c>
      <c r="O25" s="90">
        <v>1.2174965242811719</v>
      </c>
      <c r="P25" s="66"/>
      <c r="Q25" s="118"/>
      <c r="R25" s="93"/>
      <c r="S25" s="118"/>
      <c r="T25" s="120"/>
      <c r="U25" s="118"/>
      <c r="V25" s="93"/>
      <c r="W25" s="118"/>
      <c r="X25" s="120"/>
    </row>
    <row r="26" spans="1:24" s="47" customFormat="1" x14ac:dyDescent="0.2">
      <c r="A26" s="129" t="s">
        <v>183</v>
      </c>
      <c r="B26" s="20" t="s">
        <v>166</v>
      </c>
      <c r="C26" s="41">
        <v>16692.064999999995</v>
      </c>
      <c r="D26" s="86">
        <v>95444.982000000091</v>
      </c>
      <c r="E26" s="87">
        <v>471.79852822284192</v>
      </c>
      <c r="F26" s="42">
        <v>17.447134321882608</v>
      </c>
      <c r="G26" s="41">
        <v>17842.097000000012</v>
      </c>
      <c r="H26" s="86">
        <v>22381.099000000053</v>
      </c>
      <c r="I26" s="88">
        <v>25.439846000164867</v>
      </c>
      <c r="J26" s="42">
        <v>16.091576157358539</v>
      </c>
      <c r="K26" s="26"/>
      <c r="L26" s="66"/>
      <c r="M26" s="66"/>
      <c r="N26" s="47" t="s">
        <v>168</v>
      </c>
      <c r="O26" s="90">
        <v>1.2298014679115292</v>
      </c>
      <c r="P26" s="66"/>
      <c r="Q26" s="118"/>
      <c r="R26" s="93"/>
      <c r="S26" s="118"/>
      <c r="T26" s="120"/>
      <c r="U26" s="118"/>
      <c r="V26" s="93"/>
      <c r="W26" s="118"/>
      <c r="X26" s="120"/>
    </row>
    <row r="27" spans="1:24" s="47" customFormat="1" x14ac:dyDescent="0.2">
      <c r="A27" s="129" t="s">
        <v>184</v>
      </c>
      <c r="B27" s="20" t="s">
        <v>167</v>
      </c>
      <c r="C27" s="41">
        <v>456.0919999999993</v>
      </c>
      <c r="D27" s="86">
        <v>2508.6249999999936</v>
      </c>
      <c r="E27" s="87">
        <v>450.02609122720798</v>
      </c>
      <c r="F27" s="42">
        <v>0.45857117284838089</v>
      </c>
      <c r="G27" s="41">
        <v>461.03799999999967</v>
      </c>
      <c r="H27" s="86">
        <v>604.16599999999846</v>
      </c>
      <c r="I27" s="87">
        <v>31.044729501689403</v>
      </c>
      <c r="J27" s="42">
        <v>0.43438363775999705</v>
      </c>
      <c r="K27" s="26"/>
      <c r="L27" s="66"/>
      <c r="M27" s="66"/>
      <c r="N27" s="47" t="s">
        <v>70</v>
      </c>
      <c r="O27" s="90">
        <v>1.3665558963233375</v>
      </c>
      <c r="P27" s="66"/>
      <c r="Q27" s="118"/>
      <c r="R27" s="93"/>
      <c r="S27" s="118"/>
      <c r="T27" s="120"/>
      <c r="U27" s="118"/>
      <c r="V27" s="93"/>
      <c r="W27" s="118"/>
      <c r="X27" s="120"/>
    </row>
    <row r="28" spans="1:24" s="47" customFormat="1" x14ac:dyDescent="0.2">
      <c r="A28" s="129" t="s">
        <v>185</v>
      </c>
      <c r="B28" s="20" t="s">
        <v>168</v>
      </c>
      <c r="C28" s="41">
        <v>1503.8700000000006</v>
      </c>
      <c r="D28" s="86">
        <v>6727.6594999999998</v>
      </c>
      <c r="E28" s="87">
        <v>347.3564536828315</v>
      </c>
      <c r="F28" s="42">
        <v>1.2298014679115292</v>
      </c>
      <c r="G28" s="41">
        <v>1488.3685</v>
      </c>
      <c r="H28" s="86">
        <v>1947.1349999999993</v>
      </c>
      <c r="I28" s="88">
        <v>30.823448628481408</v>
      </c>
      <c r="J28" s="42">
        <v>1.399952305342925</v>
      </c>
      <c r="K28" s="26"/>
      <c r="L28" s="66"/>
      <c r="M28" s="66"/>
      <c r="N28" s="47" t="s">
        <v>159</v>
      </c>
      <c r="O28" s="90">
        <v>1.6786862758533769</v>
      </c>
      <c r="P28" s="66"/>
      <c r="Q28" s="118"/>
      <c r="R28" s="93"/>
      <c r="S28" s="118"/>
      <c r="T28" s="120"/>
      <c r="U28" s="118"/>
      <c r="V28" s="93"/>
      <c r="W28" s="118"/>
      <c r="X28" s="120"/>
    </row>
    <row r="29" spans="1:24" s="47" customFormat="1" x14ac:dyDescent="0.2">
      <c r="A29" s="129" t="s">
        <v>186</v>
      </c>
      <c r="B29" s="20" t="s">
        <v>76</v>
      </c>
      <c r="C29" s="41">
        <v>1222.1574999999991</v>
      </c>
      <c r="D29" s="86">
        <v>3960.7064999999966</v>
      </c>
      <c r="E29" s="87">
        <v>224.07496578796099</v>
      </c>
      <c r="F29" s="42">
        <v>0.72400850067794464</v>
      </c>
      <c r="G29" s="41">
        <v>1090.046</v>
      </c>
      <c r="H29" s="86">
        <v>793.80749999999966</v>
      </c>
      <c r="I29" s="87">
        <v>-27.176697130212887</v>
      </c>
      <c r="J29" s="42">
        <v>0.5707321986526378</v>
      </c>
      <c r="K29" s="26"/>
      <c r="L29" s="66"/>
      <c r="M29" s="66"/>
      <c r="N29" s="47" t="s">
        <v>169</v>
      </c>
      <c r="O29" s="90">
        <v>2.1791300305776926</v>
      </c>
      <c r="P29" s="66"/>
      <c r="Q29" s="118"/>
      <c r="R29" s="93"/>
      <c r="S29" s="118"/>
      <c r="T29" s="120"/>
      <c r="U29" s="118"/>
      <c r="V29" s="93"/>
      <c r="W29" s="118"/>
      <c r="X29" s="120"/>
    </row>
    <row r="30" spans="1:24" s="47" customFormat="1" x14ac:dyDescent="0.2">
      <c r="A30" s="129" t="s">
        <v>187</v>
      </c>
      <c r="B30" s="20" t="s">
        <v>169</v>
      </c>
      <c r="C30" s="41">
        <v>2431.5499999999956</v>
      </c>
      <c r="D30" s="86">
        <v>11920.984999999986</v>
      </c>
      <c r="E30" s="87">
        <v>390.26279533630844</v>
      </c>
      <c r="F30" s="42">
        <v>2.1791300305776926</v>
      </c>
      <c r="G30" s="41">
        <v>2596.4399999999937</v>
      </c>
      <c r="H30" s="86">
        <v>3114.2699999999945</v>
      </c>
      <c r="I30" s="88">
        <v>19.943846189397863</v>
      </c>
      <c r="J30" s="42">
        <v>2.2390997367723888</v>
      </c>
      <c r="K30" s="26"/>
      <c r="L30" s="66"/>
      <c r="M30" s="66"/>
      <c r="N30" s="47" t="s">
        <v>71</v>
      </c>
      <c r="O30" s="90">
        <v>2.2099429789493499</v>
      </c>
      <c r="P30" s="66"/>
      <c r="Q30" s="118"/>
      <c r="R30" s="93"/>
      <c r="S30" s="118"/>
      <c r="T30" s="120"/>
      <c r="U30" s="118"/>
      <c r="V30" s="93"/>
      <c r="W30" s="118"/>
      <c r="X30" s="120"/>
    </row>
    <row r="31" spans="1:24" s="47" customFormat="1" x14ac:dyDescent="0.2">
      <c r="A31" s="129" t="s">
        <v>188</v>
      </c>
      <c r="B31" s="20" t="s">
        <v>170</v>
      </c>
      <c r="C31" s="41">
        <v>355.57000000000011</v>
      </c>
      <c r="D31" s="86">
        <v>1619.87</v>
      </c>
      <c r="E31" s="87">
        <v>355.56992997159477</v>
      </c>
      <c r="F31" s="42">
        <v>0.29610869929220535</v>
      </c>
      <c r="G31" s="41">
        <v>356.45500000000004</v>
      </c>
      <c r="H31" s="86">
        <v>458.25000000000006</v>
      </c>
      <c r="I31" s="87">
        <v>28.557601941339016</v>
      </c>
      <c r="J31" s="42">
        <v>0.32947286342415688</v>
      </c>
      <c r="K31" s="26"/>
      <c r="L31" s="66"/>
      <c r="M31" s="66"/>
      <c r="N31" s="47" t="s">
        <v>164</v>
      </c>
      <c r="O31" s="90">
        <v>2.3351401068009867</v>
      </c>
      <c r="P31" s="66"/>
      <c r="Q31" s="118"/>
      <c r="R31" s="93"/>
      <c r="S31" s="118"/>
      <c r="T31" s="120"/>
      <c r="U31" s="118"/>
      <c r="V31" s="93"/>
      <c r="W31" s="118"/>
      <c r="X31" s="120"/>
    </row>
    <row r="32" spans="1:24" s="47" customFormat="1" x14ac:dyDescent="0.2">
      <c r="A32" s="129" t="s">
        <v>189</v>
      </c>
      <c r="B32" s="20" t="s">
        <v>73</v>
      </c>
      <c r="C32" s="41">
        <v>667.39499999999953</v>
      </c>
      <c r="D32" s="86">
        <v>2951.7392499999987</v>
      </c>
      <c r="E32" s="87">
        <v>342.27769911371837</v>
      </c>
      <c r="F32" s="42">
        <v>0.53957149028455953</v>
      </c>
      <c r="G32" s="41">
        <v>671.04</v>
      </c>
      <c r="H32" s="86">
        <v>663.97375000000011</v>
      </c>
      <c r="I32" s="87">
        <v>-1.0530296256556824</v>
      </c>
      <c r="J32" s="42">
        <v>0.47738425019307212</v>
      </c>
      <c r="K32" s="26"/>
      <c r="L32" s="66"/>
      <c r="M32" s="66"/>
      <c r="N32" s="47" t="s">
        <v>69</v>
      </c>
      <c r="O32" s="90">
        <v>3.0408402179534422</v>
      </c>
      <c r="P32" s="66"/>
      <c r="Q32" s="118"/>
      <c r="R32" s="93"/>
      <c r="S32" s="118"/>
      <c r="T32" s="120"/>
      <c r="U32" s="118"/>
      <c r="V32" s="93"/>
      <c r="W32" s="118"/>
      <c r="X32" s="120"/>
    </row>
    <row r="33" spans="1:24" s="47" customFormat="1" x14ac:dyDescent="0.2">
      <c r="A33" s="129" t="s">
        <v>190</v>
      </c>
      <c r="B33" s="20" t="s">
        <v>74</v>
      </c>
      <c r="C33" s="41">
        <v>1042.0449999999987</v>
      </c>
      <c r="D33" s="86">
        <v>5779.6594999999907</v>
      </c>
      <c r="E33" s="87">
        <v>454.64586462196905</v>
      </c>
      <c r="F33" s="42">
        <v>1.0565091377066278</v>
      </c>
      <c r="G33" s="41">
        <v>867.89249999999913</v>
      </c>
      <c r="H33" s="86">
        <v>1341.2809999999963</v>
      </c>
      <c r="I33" s="87">
        <v>54.544600857824861</v>
      </c>
      <c r="J33" s="42">
        <v>0.96435502831732756</v>
      </c>
      <c r="K33" s="26"/>
      <c r="L33" s="66"/>
      <c r="M33" s="66"/>
      <c r="N33" s="47" t="s">
        <v>163</v>
      </c>
      <c r="O33" s="90">
        <v>5.5072929535628274</v>
      </c>
      <c r="P33" s="66"/>
      <c r="Q33" s="118"/>
      <c r="R33" s="93"/>
      <c r="S33" s="118"/>
      <c r="T33" s="120"/>
      <c r="U33" s="118"/>
      <c r="V33" s="93"/>
      <c r="W33" s="118"/>
      <c r="X33" s="120"/>
    </row>
    <row r="34" spans="1:24" s="47" customFormat="1" x14ac:dyDescent="0.2">
      <c r="A34" s="129" t="s">
        <v>191</v>
      </c>
      <c r="B34" s="20" t="s">
        <v>71</v>
      </c>
      <c r="C34" s="41">
        <v>1808.718000000001</v>
      </c>
      <c r="D34" s="86">
        <v>12089.548000000003</v>
      </c>
      <c r="E34" s="87">
        <v>568.40425096670651</v>
      </c>
      <c r="F34" s="42">
        <v>2.2099429789493499</v>
      </c>
      <c r="G34" s="41">
        <v>1961.3920000000005</v>
      </c>
      <c r="H34" s="86">
        <v>3228.5220000000004</v>
      </c>
      <c r="I34" s="88">
        <v>64.603608049793195</v>
      </c>
      <c r="J34" s="42">
        <v>2.3212447091497781</v>
      </c>
      <c r="K34" s="26"/>
      <c r="L34" s="66"/>
      <c r="M34" s="66"/>
      <c r="N34" s="47" t="s">
        <v>160</v>
      </c>
      <c r="O34" s="90">
        <v>6.4221787516116846</v>
      </c>
      <c r="P34" s="66"/>
      <c r="Q34" s="118"/>
      <c r="R34" s="93"/>
      <c r="S34" s="118"/>
      <c r="T34" s="120"/>
      <c r="U34" s="118"/>
      <c r="V34" s="93"/>
      <c r="W34" s="118"/>
      <c r="X34" s="120"/>
    </row>
    <row r="35" spans="1:24" s="47" customFormat="1" x14ac:dyDescent="0.2">
      <c r="A35" s="129" t="s">
        <v>192</v>
      </c>
      <c r="B35" s="20" t="s">
        <v>75</v>
      </c>
      <c r="C35" s="41">
        <v>918.81250000000023</v>
      </c>
      <c r="D35" s="86">
        <v>6660.3449999999948</v>
      </c>
      <c r="E35" s="87">
        <v>624.88619821780753</v>
      </c>
      <c r="F35" s="42">
        <v>1.2174965242811719</v>
      </c>
      <c r="G35" s="41">
        <v>1350.0450000000005</v>
      </c>
      <c r="H35" s="86">
        <v>2101.5949999999984</v>
      </c>
      <c r="I35" s="87">
        <v>55.668514753211753</v>
      </c>
      <c r="J35" s="42">
        <v>1.5110060499899407</v>
      </c>
      <c r="K35" s="26"/>
      <c r="L35" s="66"/>
      <c r="M35" s="66"/>
      <c r="N35" s="47" t="s">
        <v>162</v>
      </c>
      <c r="O35" s="90">
        <v>9.4700119914408152</v>
      </c>
      <c r="P35" s="66"/>
      <c r="Q35" s="118"/>
      <c r="R35" s="93"/>
      <c r="S35" s="118"/>
      <c r="T35" s="120"/>
      <c r="U35" s="118"/>
      <c r="V35" s="93"/>
      <c r="W35" s="118"/>
      <c r="X35" s="120"/>
    </row>
    <row r="36" spans="1:24" s="47" customFormat="1" x14ac:dyDescent="0.2">
      <c r="A36" s="129" t="s">
        <v>171</v>
      </c>
      <c r="B36" s="20" t="s">
        <v>70</v>
      </c>
      <c r="C36" s="41">
        <v>1949.3399999999992</v>
      </c>
      <c r="D36" s="86">
        <v>7475.7780000000012</v>
      </c>
      <c r="E36" s="87">
        <v>283.50303179537713</v>
      </c>
      <c r="F36" s="42">
        <v>1.3665558963233375</v>
      </c>
      <c r="G36" s="41">
        <v>1673.9624999999994</v>
      </c>
      <c r="H36" s="86">
        <v>1870.7040000000009</v>
      </c>
      <c r="I36" s="88">
        <v>11.753041062747904</v>
      </c>
      <c r="J36" s="42">
        <v>1.3449998985248754</v>
      </c>
      <c r="K36" s="26"/>
      <c r="L36" s="66"/>
      <c r="M36" s="66"/>
      <c r="N36" s="47" t="s">
        <v>166</v>
      </c>
      <c r="O36" s="90">
        <v>17.447134321882608</v>
      </c>
      <c r="P36" s="66"/>
      <c r="Q36" s="118"/>
      <c r="R36" s="93"/>
      <c r="S36" s="118"/>
      <c r="T36" s="120"/>
      <c r="U36" s="118"/>
      <c r="V36" s="93"/>
      <c r="W36" s="118"/>
      <c r="X36" s="120"/>
    </row>
    <row r="37" spans="1:24" s="47" customFormat="1" x14ac:dyDescent="0.2">
      <c r="A37" s="20"/>
      <c r="B37" s="20"/>
      <c r="C37" s="89"/>
      <c r="D37" s="89"/>
      <c r="E37" s="89"/>
      <c r="F37" s="89"/>
      <c r="G37" s="89"/>
      <c r="H37" s="89"/>
      <c r="I37" s="89"/>
      <c r="J37" s="89"/>
      <c r="K37" s="26"/>
      <c r="L37" s="66"/>
      <c r="M37" s="66"/>
      <c r="N37" s="47" t="s">
        <v>161</v>
      </c>
      <c r="O37" s="90">
        <v>40.478895036261079</v>
      </c>
      <c r="P37" s="66"/>
      <c r="Q37" s="66"/>
      <c r="R37" s="66"/>
      <c r="S37" s="66"/>
      <c r="T37" s="66"/>
    </row>
    <row r="38" spans="1:24" s="47" customFormat="1" x14ac:dyDescent="0.2">
      <c r="A38" s="20"/>
      <c r="B38" s="20"/>
      <c r="C38" s="89"/>
      <c r="D38" s="89"/>
      <c r="E38" s="89"/>
      <c r="F38" s="89"/>
      <c r="G38" s="89"/>
      <c r="H38" s="89"/>
      <c r="I38" s="89"/>
      <c r="J38" s="89"/>
      <c r="K38" s="26"/>
      <c r="L38" s="66"/>
      <c r="M38" s="66"/>
      <c r="O38" s="90"/>
      <c r="P38" s="66"/>
      <c r="Q38" s="66"/>
      <c r="R38" s="66"/>
      <c r="S38" s="66"/>
      <c r="T38" s="66"/>
    </row>
    <row r="39" spans="1:24" s="47" customFormat="1" x14ac:dyDescent="0.2">
      <c r="A39" s="20"/>
      <c r="B39" s="20"/>
      <c r="C39" s="89"/>
      <c r="D39" s="89"/>
      <c r="E39" s="89"/>
      <c r="F39" s="89"/>
      <c r="G39" s="89"/>
      <c r="H39" s="89"/>
      <c r="I39" s="89"/>
      <c r="J39" s="89"/>
      <c r="K39" s="26"/>
      <c r="L39" s="66"/>
      <c r="M39" s="66"/>
      <c r="O39" s="90"/>
      <c r="P39" s="66"/>
      <c r="Q39" s="66"/>
      <c r="R39" s="66"/>
      <c r="S39" s="66"/>
      <c r="T39" s="66"/>
    </row>
    <row r="40" spans="1:24" s="47" customFormat="1" x14ac:dyDescent="0.2">
      <c r="A40" s="20"/>
      <c r="C40" s="205" t="s">
        <v>34</v>
      </c>
      <c r="D40" s="205"/>
      <c r="E40" s="205"/>
      <c r="F40" s="205"/>
      <c r="G40" s="205"/>
      <c r="H40" s="205"/>
      <c r="I40" s="205"/>
      <c r="J40" s="205"/>
      <c r="K40" s="26"/>
      <c r="L40" s="66"/>
      <c r="M40" s="66"/>
      <c r="P40" s="66"/>
      <c r="Q40" s="66"/>
      <c r="R40" s="66"/>
      <c r="S40" s="66"/>
      <c r="T40" s="66"/>
    </row>
    <row r="41" spans="1:24" s="47" customFormat="1" x14ac:dyDescent="0.2">
      <c r="A41" s="20"/>
      <c r="C41" s="205" t="s">
        <v>399</v>
      </c>
      <c r="D41" s="205"/>
      <c r="E41" s="205"/>
      <c r="F41" s="205"/>
      <c r="G41" s="205"/>
      <c r="H41" s="205"/>
      <c r="I41" s="205"/>
      <c r="J41" s="205"/>
      <c r="K41" s="26"/>
      <c r="M41" s="66"/>
      <c r="O41" s="90"/>
      <c r="P41" s="66"/>
      <c r="Q41" s="66"/>
      <c r="R41" s="6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Q64" s="46"/>
      <c r="R64" s="46"/>
    </row>
    <row r="65" spans="1:18" s="47" customFormat="1" x14ac:dyDescent="0.2">
      <c r="A65" s="51"/>
      <c r="B65" s="99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Q65" s="46"/>
      <c r="R65" s="46"/>
    </row>
    <row r="66" spans="1:18" s="47" customFormat="1" x14ac:dyDescent="0.2">
      <c r="A66" s="92"/>
      <c r="B66" s="20"/>
      <c r="C66" s="20"/>
      <c r="D66" s="20"/>
      <c r="E66" s="20"/>
      <c r="F66" s="20"/>
      <c r="G66" s="20"/>
      <c r="H66" s="20"/>
      <c r="I66" s="20"/>
      <c r="J66" s="20"/>
      <c r="K66" s="20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M185"/>
  <sheetViews>
    <sheetView showGridLines="0" topLeftCell="A22" zoomScaleNormal="100" workbookViewId="0">
      <selection activeCell="C40" sqref="C40:J40"/>
    </sheetView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3" width="11.5703125" style="66" customWidth="1"/>
    <col min="14" max="14" width="11.5703125" style="47" customWidth="1"/>
    <col min="15" max="15" width="8.42578125" style="47" bestFit="1" customWidth="1"/>
    <col min="16" max="16" width="5.7109375" style="66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6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6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6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6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6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6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6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6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6" x14ac:dyDescent="0.2">
      <c r="B9" s="20"/>
      <c r="C9" s="206" t="s">
        <v>88</v>
      </c>
      <c r="D9" s="206"/>
      <c r="E9" s="206"/>
      <c r="F9" s="206"/>
      <c r="G9" s="206"/>
      <c r="H9" s="206"/>
      <c r="I9" s="206"/>
      <c r="J9" s="206"/>
      <c r="K9" s="26"/>
    </row>
    <row r="10" spans="1:26" x14ac:dyDescent="0.2">
      <c r="B10" s="20"/>
      <c r="C10" s="207" t="s">
        <v>400</v>
      </c>
      <c r="D10" s="207"/>
      <c r="E10" s="207"/>
      <c r="F10" s="207"/>
      <c r="G10" s="207"/>
      <c r="H10" s="207"/>
      <c r="I10" s="207"/>
      <c r="J10" s="207"/>
      <c r="K10" s="26"/>
    </row>
    <row r="11" spans="1:26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6" ht="15.75" customHeight="1" x14ac:dyDescent="0.2">
      <c r="B12" s="27"/>
      <c r="C12" s="209" t="s">
        <v>397</v>
      </c>
      <c r="D12" s="209"/>
      <c r="E12" s="208" t="s">
        <v>398</v>
      </c>
      <c r="F12" s="208" t="s">
        <v>395</v>
      </c>
      <c r="G12" s="207" t="s">
        <v>56</v>
      </c>
      <c r="H12" s="207"/>
      <c r="I12" s="208" t="s">
        <v>398</v>
      </c>
      <c r="J12" s="208" t="s">
        <v>395</v>
      </c>
      <c r="K12" s="26"/>
    </row>
    <row r="13" spans="1:26" ht="15.75" customHeight="1" x14ac:dyDescent="0.2">
      <c r="B13" s="31"/>
      <c r="C13" s="62">
        <v>2023</v>
      </c>
      <c r="D13" s="29">
        <v>2024</v>
      </c>
      <c r="E13" s="208"/>
      <c r="F13" s="208"/>
      <c r="G13" s="77">
        <v>2023</v>
      </c>
      <c r="H13" s="78">
        <v>2024</v>
      </c>
      <c r="I13" s="208"/>
      <c r="J13" s="208"/>
      <c r="K13" s="26"/>
    </row>
    <row r="14" spans="1:26" x14ac:dyDescent="0.2">
      <c r="B14" s="31"/>
      <c r="C14" s="79"/>
      <c r="D14" s="79"/>
      <c r="E14" s="62"/>
      <c r="F14" s="31"/>
      <c r="G14" s="31"/>
      <c r="H14" s="31"/>
      <c r="I14" s="69"/>
      <c r="J14" s="69"/>
      <c r="K14" s="26"/>
      <c r="P14" s="80"/>
      <c r="R14" s="93"/>
      <c r="S14" s="46"/>
      <c r="T14" s="46"/>
      <c r="U14" s="46"/>
      <c r="V14" s="46"/>
      <c r="W14" s="46"/>
      <c r="X14" s="46"/>
      <c r="Y14" s="46"/>
    </row>
    <row r="15" spans="1:26" x14ac:dyDescent="0.2">
      <c r="A15" s="34"/>
      <c r="B15" s="91" t="s">
        <v>33</v>
      </c>
      <c r="C15" s="83">
        <v>149629.71500000046</v>
      </c>
      <c r="D15" s="81">
        <v>642047.2374999997</v>
      </c>
      <c r="E15" s="82">
        <v>329.09073074154935</v>
      </c>
      <c r="F15" s="37">
        <v>100</v>
      </c>
      <c r="G15" s="83">
        <v>139565.88900000026</v>
      </c>
      <c r="H15" s="81">
        <v>163424.99999999968</v>
      </c>
      <c r="I15" s="84">
        <v>17.095230912762194</v>
      </c>
      <c r="J15" s="39">
        <v>100</v>
      </c>
      <c r="K15" s="26"/>
      <c r="P15" s="85"/>
      <c r="Q15" s="94"/>
      <c r="R15" s="91"/>
      <c r="S15" s="94"/>
      <c r="T15" s="93"/>
      <c r="U15" s="94"/>
      <c r="V15" s="120"/>
      <c r="W15" s="94"/>
      <c r="X15" s="93"/>
      <c r="Y15" s="94"/>
      <c r="Z15" s="74"/>
    </row>
    <row r="16" spans="1:26" x14ac:dyDescent="0.2">
      <c r="A16" s="129" t="s">
        <v>173</v>
      </c>
      <c r="B16" s="20" t="s">
        <v>159</v>
      </c>
      <c r="C16" s="41">
        <v>2227.8199999999965</v>
      </c>
      <c r="D16" s="86">
        <v>12239.049999999996</v>
      </c>
      <c r="E16" s="87">
        <v>449.37337845966078</v>
      </c>
      <c r="F16" s="42">
        <v>1.9062538213942555</v>
      </c>
      <c r="G16" s="41">
        <v>2011.129999999996</v>
      </c>
      <c r="H16" s="86">
        <v>3194.2649999999953</v>
      </c>
      <c r="I16" s="88">
        <v>58.829364586078555</v>
      </c>
      <c r="J16" s="42">
        <v>1.9545754933455723</v>
      </c>
      <c r="K16" s="26"/>
      <c r="L16" s="95"/>
      <c r="N16" s="47" t="s">
        <v>68</v>
      </c>
      <c r="O16" s="47" t="s">
        <v>79</v>
      </c>
      <c r="P16" s="85"/>
      <c r="Q16" s="118"/>
      <c r="R16" s="20"/>
      <c r="S16" s="118"/>
      <c r="T16" s="93"/>
      <c r="U16" s="118"/>
      <c r="V16" s="120"/>
      <c r="W16" s="118"/>
      <c r="X16" s="93"/>
      <c r="Y16" s="118"/>
      <c r="Z16" s="74"/>
    </row>
    <row r="17" spans="1:26" x14ac:dyDescent="0.2">
      <c r="A17" s="128" t="s">
        <v>174</v>
      </c>
      <c r="B17" s="20" t="s">
        <v>160</v>
      </c>
      <c r="C17" s="41">
        <v>7582.6130000000121</v>
      </c>
      <c r="D17" s="86">
        <v>30720.857999999975</v>
      </c>
      <c r="E17" s="87">
        <v>305.14870005893647</v>
      </c>
      <c r="F17" s="42">
        <v>4.7848283125741178</v>
      </c>
      <c r="G17" s="41">
        <v>7353.2899999999881</v>
      </c>
      <c r="H17" s="86">
        <v>7788.0570000000107</v>
      </c>
      <c r="I17" s="88">
        <v>5.9125507085947078</v>
      </c>
      <c r="J17" s="42">
        <v>4.76552363469483</v>
      </c>
      <c r="K17" s="26"/>
      <c r="L17" s="95"/>
      <c r="N17" s="47" t="s">
        <v>170</v>
      </c>
      <c r="O17" s="90">
        <v>0.30303486820936615</v>
      </c>
      <c r="P17" s="85"/>
      <c r="Q17" s="118"/>
      <c r="R17" s="20"/>
      <c r="S17" s="118"/>
      <c r="T17" s="93"/>
      <c r="U17" s="118"/>
      <c r="V17" s="120"/>
      <c r="W17" s="118"/>
      <c r="X17" s="93"/>
      <c r="Y17" s="118"/>
      <c r="Z17" s="74"/>
    </row>
    <row r="18" spans="1:26" x14ac:dyDescent="0.2">
      <c r="A18" s="128" t="s">
        <v>175</v>
      </c>
      <c r="B18" s="35" t="s">
        <v>161</v>
      </c>
      <c r="C18" s="86">
        <v>66708.321000000404</v>
      </c>
      <c r="D18" s="86">
        <v>279197.83099999989</v>
      </c>
      <c r="E18" s="101">
        <v>318.53523940438879</v>
      </c>
      <c r="F18" s="102">
        <v>43.485559113553549</v>
      </c>
      <c r="G18" s="86">
        <v>58077.453000000307</v>
      </c>
      <c r="H18" s="86">
        <v>70833.844999999681</v>
      </c>
      <c r="I18" s="75">
        <v>21.964448062140931</v>
      </c>
      <c r="J18" s="102">
        <v>43.343334863086938</v>
      </c>
      <c r="K18" s="26"/>
      <c r="L18" s="95"/>
      <c r="N18" s="47" t="s">
        <v>165</v>
      </c>
      <c r="O18" s="90">
        <v>0.57928315593757251</v>
      </c>
      <c r="P18" s="70"/>
      <c r="Q18" s="118"/>
      <c r="R18" s="20"/>
      <c r="S18" s="118"/>
      <c r="T18" s="93"/>
      <c r="U18" s="118"/>
      <c r="V18" s="120"/>
      <c r="W18" s="118"/>
      <c r="X18" s="93"/>
      <c r="Y18" s="118"/>
      <c r="Z18" s="74"/>
    </row>
    <row r="19" spans="1:26" x14ac:dyDescent="0.2">
      <c r="A19" s="128" t="s">
        <v>176</v>
      </c>
      <c r="B19" s="20" t="s">
        <v>162</v>
      </c>
      <c r="C19" s="41">
        <v>14283.749000000005</v>
      </c>
      <c r="D19" s="86">
        <v>59332.435999999943</v>
      </c>
      <c r="E19" s="87">
        <v>315.38419640389873</v>
      </c>
      <c r="F19" s="42">
        <v>9.2411325109081197</v>
      </c>
      <c r="G19" s="41">
        <v>12473.732999999966</v>
      </c>
      <c r="H19" s="86">
        <v>14810.570000000003</v>
      </c>
      <c r="I19" s="88">
        <v>18.734063010648413</v>
      </c>
      <c r="J19" s="42">
        <v>9.0626097598286872</v>
      </c>
      <c r="K19" s="26"/>
      <c r="L19" s="95"/>
      <c r="N19" s="47" t="s">
        <v>73</v>
      </c>
      <c r="O19" s="90">
        <v>0.60417875405935417</v>
      </c>
      <c r="P19" s="70"/>
      <c r="Q19" s="118"/>
      <c r="R19" s="20"/>
      <c r="S19" s="118"/>
      <c r="T19" s="93"/>
      <c r="U19" s="118"/>
      <c r="V19" s="120"/>
      <c r="W19" s="118"/>
      <c r="X19" s="93"/>
      <c r="Y19" s="118"/>
      <c r="Z19" s="74"/>
    </row>
    <row r="20" spans="1:26" x14ac:dyDescent="0.2">
      <c r="A20" s="128" t="s">
        <v>177</v>
      </c>
      <c r="B20" s="20" t="s">
        <v>163</v>
      </c>
      <c r="C20" s="41">
        <v>9754.7739999999903</v>
      </c>
      <c r="D20" s="86">
        <v>40186.660999999978</v>
      </c>
      <c r="E20" s="87">
        <v>311.96916504677625</v>
      </c>
      <c r="F20" s="42">
        <v>6.2591439777045998</v>
      </c>
      <c r="G20" s="41">
        <v>8848.6244999999872</v>
      </c>
      <c r="H20" s="86">
        <v>9895.9249999999902</v>
      </c>
      <c r="I20" s="88">
        <v>11.835743510191946</v>
      </c>
      <c r="J20" s="42">
        <v>6.0553311916781452</v>
      </c>
      <c r="K20" s="61"/>
      <c r="L20" s="95"/>
      <c r="N20" s="47" t="s">
        <v>75</v>
      </c>
      <c r="O20" s="90">
        <v>0.66606547777569225</v>
      </c>
      <c r="P20" s="70"/>
      <c r="Q20" s="118"/>
      <c r="R20" s="20"/>
      <c r="S20" s="118"/>
      <c r="T20" s="93"/>
      <c r="U20" s="118"/>
      <c r="V20" s="120"/>
      <c r="W20" s="118"/>
      <c r="X20" s="93"/>
      <c r="Y20" s="118"/>
      <c r="Z20" s="74"/>
    </row>
    <row r="21" spans="1:26" x14ac:dyDescent="0.2">
      <c r="A21" s="128" t="s">
        <v>178</v>
      </c>
      <c r="B21" s="20" t="s">
        <v>69</v>
      </c>
      <c r="C21" s="41">
        <v>4159.9459999999863</v>
      </c>
      <c r="D21" s="86">
        <v>17450.142999999985</v>
      </c>
      <c r="E21" s="87">
        <v>319.48003651970583</v>
      </c>
      <c r="F21" s="42">
        <v>2.7178908312022751</v>
      </c>
      <c r="G21" s="41">
        <v>4384.9269999999951</v>
      </c>
      <c r="H21" s="86">
        <v>4318.1390000000074</v>
      </c>
      <c r="I21" s="88">
        <v>-1.5231268388273662</v>
      </c>
      <c r="J21" s="42">
        <v>2.642275661618489</v>
      </c>
      <c r="K21" s="61"/>
      <c r="L21" s="95"/>
      <c r="N21" s="47" t="s">
        <v>167</v>
      </c>
      <c r="O21" s="90">
        <v>0.85652295949641744</v>
      </c>
      <c r="P21" s="74"/>
      <c r="Q21" s="118"/>
      <c r="R21" s="20"/>
      <c r="S21" s="118"/>
      <c r="T21" s="93"/>
      <c r="U21" s="118"/>
      <c r="V21" s="120"/>
      <c r="W21" s="118"/>
      <c r="X21" s="93"/>
      <c r="Y21" s="118"/>
      <c r="Z21" s="74"/>
    </row>
    <row r="22" spans="1:26" s="47" customFormat="1" x14ac:dyDescent="0.2">
      <c r="A22" s="128" t="s">
        <v>179</v>
      </c>
      <c r="B22" s="20" t="s">
        <v>164</v>
      </c>
      <c r="C22" s="41">
        <v>5598.2639999999765</v>
      </c>
      <c r="D22" s="86">
        <v>22202.216999999924</v>
      </c>
      <c r="E22" s="87">
        <v>296.59110395651254</v>
      </c>
      <c r="F22" s="42">
        <v>3.4580348147670263</v>
      </c>
      <c r="G22" s="41">
        <v>5563.0349999999789</v>
      </c>
      <c r="H22" s="86">
        <v>5778.9049999999788</v>
      </c>
      <c r="I22" s="88">
        <v>3.8804357693237819</v>
      </c>
      <c r="J22" s="42">
        <v>3.5361205445923147</v>
      </c>
      <c r="K22" s="26"/>
      <c r="L22" s="95"/>
      <c r="M22" s="66"/>
      <c r="N22" s="47" t="s">
        <v>72</v>
      </c>
      <c r="O22" s="90">
        <v>1.1617618711426976</v>
      </c>
      <c r="P22" s="66"/>
      <c r="Q22" s="118"/>
      <c r="R22" s="20"/>
      <c r="S22" s="118"/>
      <c r="T22" s="93"/>
      <c r="U22" s="118"/>
      <c r="V22" s="120"/>
      <c r="W22" s="118"/>
      <c r="X22" s="93"/>
      <c r="Y22" s="118"/>
      <c r="Z22" s="74"/>
    </row>
    <row r="23" spans="1:26" s="47" customFormat="1" x14ac:dyDescent="0.2">
      <c r="A23" s="128" t="s">
        <v>180</v>
      </c>
      <c r="B23" s="20" t="s">
        <v>165</v>
      </c>
      <c r="C23" s="41">
        <v>721.9625000000002</v>
      </c>
      <c r="D23" s="86">
        <v>3719.2714999999998</v>
      </c>
      <c r="E23" s="87">
        <v>415.16131378014768</v>
      </c>
      <c r="F23" s="42">
        <v>0.57928315593757251</v>
      </c>
      <c r="G23" s="41">
        <v>686.87749999999949</v>
      </c>
      <c r="H23" s="86">
        <v>1074.6415000000002</v>
      </c>
      <c r="I23" s="88">
        <v>56.453152126834993</v>
      </c>
      <c r="J23" s="42">
        <v>0.6575747284687179</v>
      </c>
      <c r="K23" s="26"/>
      <c r="L23" s="95"/>
      <c r="M23" s="66"/>
      <c r="N23" s="47" t="s">
        <v>74</v>
      </c>
      <c r="O23" s="90">
        <v>1.1854442407751939</v>
      </c>
      <c r="P23" s="66"/>
      <c r="Q23" s="118"/>
      <c r="R23" s="20"/>
      <c r="S23" s="118"/>
      <c r="T23" s="93"/>
      <c r="U23" s="118"/>
      <c r="V23" s="120"/>
      <c r="W23" s="118"/>
      <c r="X23" s="93"/>
      <c r="Y23" s="118"/>
      <c r="Z23" s="74"/>
    </row>
    <row r="24" spans="1:26" s="47" customFormat="1" x14ac:dyDescent="0.2">
      <c r="A24" s="128" t="s">
        <v>181</v>
      </c>
      <c r="B24" s="20" t="s">
        <v>78</v>
      </c>
      <c r="C24" s="41">
        <v>2606.341999999986</v>
      </c>
      <c r="D24" s="86">
        <v>10085.975999999928</v>
      </c>
      <c r="E24" s="87">
        <v>286.97822465355591</v>
      </c>
      <c r="F24" s="42">
        <v>1.570908713706588</v>
      </c>
      <c r="G24" s="41">
        <v>2297.8119999999931</v>
      </c>
      <c r="H24" s="86">
        <v>3483.5159999999764</v>
      </c>
      <c r="I24" s="88">
        <v>51.601436496980028</v>
      </c>
      <c r="J24" s="42">
        <v>2.1315686094538675</v>
      </c>
      <c r="K24" s="26"/>
      <c r="L24" s="95"/>
      <c r="M24" s="66"/>
      <c r="N24" s="47" t="s">
        <v>78</v>
      </c>
      <c r="O24" s="90">
        <v>1.570908713706588</v>
      </c>
      <c r="P24" s="66"/>
      <c r="Q24" s="118"/>
      <c r="R24" s="20"/>
      <c r="S24" s="118"/>
      <c r="T24" s="93"/>
      <c r="U24" s="118"/>
      <c r="V24" s="120"/>
      <c r="W24" s="118"/>
      <c r="X24" s="93"/>
      <c r="Y24" s="118"/>
      <c r="Z24" s="74"/>
    </row>
    <row r="25" spans="1:26" s="47" customFormat="1" x14ac:dyDescent="0.2">
      <c r="A25" s="128" t="s">
        <v>182</v>
      </c>
      <c r="B25" s="20" t="s">
        <v>72</v>
      </c>
      <c r="C25" s="41">
        <v>1205.2900000000016</v>
      </c>
      <c r="D25" s="86">
        <v>7459.0599999999959</v>
      </c>
      <c r="E25" s="87">
        <v>518.86019132324896</v>
      </c>
      <c r="F25" s="42">
        <v>1.1617618711426976</v>
      </c>
      <c r="G25" s="41">
        <v>1782.3590000000024</v>
      </c>
      <c r="H25" s="86">
        <v>1945.5199999999973</v>
      </c>
      <c r="I25" s="88">
        <v>9.1542164064587723</v>
      </c>
      <c r="J25" s="42">
        <v>1.1904665748814447</v>
      </c>
      <c r="K25" s="26"/>
      <c r="L25" s="95"/>
      <c r="M25" s="66"/>
      <c r="N25" s="47" t="s">
        <v>70</v>
      </c>
      <c r="O25" s="90">
        <v>1.5359902549226363</v>
      </c>
      <c r="P25" s="66"/>
      <c r="Q25" s="118"/>
      <c r="R25" s="20"/>
      <c r="S25" s="118"/>
      <c r="T25" s="93"/>
      <c r="U25" s="118"/>
      <c r="V25" s="120"/>
      <c r="W25" s="118"/>
      <c r="X25" s="93"/>
      <c r="Y25" s="118"/>
      <c r="Z25" s="74"/>
    </row>
    <row r="26" spans="1:26" s="47" customFormat="1" x14ac:dyDescent="0.2">
      <c r="A26" s="128" t="s">
        <v>183</v>
      </c>
      <c r="B26" s="20" t="s">
        <v>166</v>
      </c>
      <c r="C26" s="41">
        <v>16942.064000000057</v>
      </c>
      <c r="D26" s="86">
        <v>78996.828000000314</v>
      </c>
      <c r="E26" s="87">
        <v>366.27629313642097</v>
      </c>
      <c r="F26" s="42">
        <v>12.303896564931541</v>
      </c>
      <c r="G26" s="41">
        <v>17834.750000000065</v>
      </c>
      <c r="H26" s="86">
        <v>19604.807000000117</v>
      </c>
      <c r="I26" s="88">
        <v>9.9247648551285863</v>
      </c>
      <c r="J26" s="42">
        <v>11.996210494110542</v>
      </c>
      <c r="K26" s="26"/>
      <c r="L26" s="95"/>
      <c r="M26" s="66"/>
      <c r="N26" s="47" t="s">
        <v>76</v>
      </c>
      <c r="O26" s="90">
        <v>1.4728913151035798</v>
      </c>
      <c r="P26" s="66"/>
      <c r="Q26" s="118"/>
      <c r="R26" s="20"/>
      <c r="S26" s="118"/>
      <c r="T26" s="93"/>
      <c r="U26" s="118"/>
      <c r="V26" s="120"/>
      <c r="W26" s="118"/>
      <c r="X26" s="93"/>
      <c r="Y26" s="118"/>
      <c r="Z26" s="74"/>
    </row>
    <row r="27" spans="1:26" s="47" customFormat="1" x14ac:dyDescent="0.2">
      <c r="A27" s="128" t="s">
        <v>184</v>
      </c>
      <c r="B27" s="20" t="s">
        <v>167</v>
      </c>
      <c r="C27" s="41">
        <v>1136.958999999998</v>
      </c>
      <c r="D27" s="86">
        <v>5499.2819999999892</v>
      </c>
      <c r="E27" s="87">
        <v>383.68340459066673</v>
      </c>
      <c r="F27" s="42">
        <v>0.85652295949641744</v>
      </c>
      <c r="G27" s="41">
        <v>1279.5590000000004</v>
      </c>
      <c r="H27" s="86">
        <v>1359.1859999999958</v>
      </c>
      <c r="I27" s="88">
        <v>6.2230033941377769</v>
      </c>
      <c r="J27" s="42">
        <v>0.83168793024322984</v>
      </c>
      <c r="K27" s="26"/>
      <c r="L27" s="95"/>
      <c r="M27" s="66"/>
      <c r="N27" s="47" t="s">
        <v>168</v>
      </c>
      <c r="O27" s="90">
        <v>1.6964781349129303</v>
      </c>
      <c r="P27" s="66"/>
      <c r="Q27" s="118"/>
      <c r="R27" s="20"/>
      <c r="S27" s="118"/>
      <c r="T27" s="93"/>
      <c r="U27" s="118"/>
      <c r="V27" s="120"/>
      <c r="W27" s="118"/>
      <c r="X27" s="93"/>
      <c r="Y27" s="118"/>
      <c r="Z27" s="74"/>
    </row>
    <row r="28" spans="1:26" s="47" customFormat="1" x14ac:dyDescent="0.2">
      <c r="A28" s="128" t="s">
        <v>185</v>
      </c>
      <c r="B28" s="20" t="s">
        <v>168</v>
      </c>
      <c r="C28" s="41">
        <v>2531.2304999999974</v>
      </c>
      <c r="D28" s="86">
        <v>10892.190999999988</v>
      </c>
      <c r="E28" s="87">
        <v>330.3120952437954</v>
      </c>
      <c r="F28" s="42">
        <v>1.6964781349129303</v>
      </c>
      <c r="G28" s="41">
        <v>2455.5339999999987</v>
      </c>
      <c r="H28" s="86">
        <v>3043.7394999999965</v>
      </c>
      <c r="I28" s="88">
        <v>23.954280413140211</v>
      </c>
      <c r="J28" s="42">
        <v>1.8624687165366391</v>
      </c>
      <c r="K28" s="26"/>
      <c r="L28" s="95"/>
      <c r="M28" s="66"/>
      <c r="N28" s="47" t="s">
        <v>169</v>
      </c>
      <c r="O28" s="90">
        <v>1.7393793396704684</v>
      </c>
      <c r="P28" s="66"/>
      <c r="Q28" s="118"/>
      <c r="R28" s="20"/>
      <c r="S28" s="118"/>
      <c r="T28" s="93"/>
      <c r="U28" s="118"/>
      <c r="V28" s="120"/>
      <c r="W28" s="118"/>
      <c r="X28" s="93"/>
      <c r="Y28" s="118"/>
      <c r="Z28" s="74"/>
    </row>
    <row r="29" spans="1:26" s="47" customFormat="1" x14ac:dyDescent="0.2">
      <c r="A29" s="128" t="s">
        <v>186</v>
      </c>
      <c r="B29" s="20" t="s">
        <v>76</v>
      </c>
      <c r="C29" s="41">
        <v>2976.9859999999921</v>
      </c>
      <c r="D29" s="86">
        <v>9456.6579999999503</v>
      </c>
      <c r="E29" s="87">
        <v>217.65879987342822</v>
      </c>
      <c r="F29" s="42">
        <v>1.4728913151035798</v>
      </c>
      <c r="G29" s="41">
        <v>2838.501999999994</v>
      </c>
      <c r="H29" s="86">
        <v>1882.431999999985</v>
      </c>
      <c r="I29" s="88">
        <v>-33.682202795700377</v>
      </c>
      <c r="J29" s="42">
        <v>1.1518629340676081</v>
      </c>
      <c r="K29" s="26"/>
      <c r="L29" s="95"/>
      <c r="M29" s="66"/>
      <c r="N29" s="47" t="s">
        <v>159</v>
      </c>
      <c r="O29" s="90">
        <v>1.9062538213942555</v>
      </c>
      <c r="P29" s="66"/>
      <c r="Q29" s="118"/>
      <c r="R29" s="20"/>
      <c r="S29" s="118"/>
      <c r="T29" s="93"/>
      <c r="U29" s="118"/>
      <c r="V29" s="120"/>
      <c r="W29" s="118"/>
      <c r="X29" s="93"/>
      <c r="Y29" s="118"/>
      <c r="Z29" s="74"/>
    </row>
    <row r="30" spans="1:26" s="47" customFormat="1" x14ac:dyDescent="0.2">
      <c r="A30" s="128" t="s">
        <v>187</v>
      </c>
      <c r="B30" s="20" t="s">
        <v>169</v>
      </c>
      <c r="C30" s="41">
        <v>2006.3250000000137</v>
      </c>
      <c r="D30" s="86">
        <v>11167.636999999979</v>
      </c>
      <c r="E30" s="87">
        <v>456.62153439746317</v>
      </c>
      <c r="F30" s="42">
        <v>1.7393793396704684</v>
      </c>
      <c r="G30" s="41">
        <v>2062.830000000004</v>
      </c>
      <c r="H30" s="86">
        <v>2933.1219999999944</v>
      </c>
      <c r="I30" s="88">
        <v>42.18922548149817</v>
      </c>
      <c r="J30" s="42">
        <v>1.7947817041456327</v>
      </c>
      <c r="K30" s="26"/>
      <c r="L30" s="95"/>
      <c r="M30" s="66"/>
      <c r="N30" s="47" t="s">
        <v>71</v>
      </c>
      <c r="O30" s="90">
        <v>2.4713209672520438</v>
      </c>
      <c r="P30" s="66"/>
      <c r="Q30" s="118"/>
      <c r="R30" s="20"/>
      <c r="S30" s="118"/>
      <c r="T30" s="93"/>
      <c r="U30" s="118"/>
      <c r="V30" s="120"/>
      <c r="W30" s="118"/>
      <c r="X30" s="93"/>
      <c r="Y30" s="118"/>
      <c r="Z30" s="74"/>
    </row>
    <row r="31" spans="1:26" s="47" customFormat="1" x14ac:dyDescent="0.2">
      <c r="A31" s="128" t="s">
        <v>188</v>
      </c>
      <c r="B31" s="20" t="s">
        <v>170</v>
      </c>
      <c r="C31" s="41">
        <v>331.7949999999999</v>
      </c>
      <c r="D31" s="86">
        <v>1945.6270000000002</v>
      </c>
      <c r="E31" s="87">
        <v>486.39430973944786</v>
      </c>
      <c r="F31" s="42">
        <v>0.30303486820936615</v>
      </c>
      <c r="G31" s="41">
        <v>416.99000000000018</v>
      </c>
      <c r="H31" s="86">
        <v>497.14400000000023</v>
      </c>
      <c r="I31" s="88">
        <v>19.222043694093401</v>
      </c>
      <c r="J31" s="42">
        <v>0.30420315129264264</v>
      </c>
      <c r="K31" s="26"/>
      <c r="L31" s="95"/>
      <c r="M31" s="66"/>
      <c r="N31" s="47" t="s">
        <v>69</v>
      </c>
      <c r="O31" s="90">
        <v>2.7178908312022751</v>
      </c>
      <c r="P31" s="66"/>
      <c r="Q31" s="118"/>
      <c r="R31" s="20"/>
      <c r="S31" s="118"/>
      <c r="T31" s="93"/>
      <c r="U31" s="118"/>
      <c r="V31" s="120"/>
      <c r="W31" s="118"/>
      <c r="X31" s="93"/>
      <c r="Y31" s="118"/>
      <c r="Z31" s="74"/>
    </row>
    <row r="32" spans="1:26" s="47" customFormat="1" x14ac:dyDescent="0.2">
      <c r="A32" s="128" t="s">
        <v>189</v>
      </c>
      <c r="B32" s="20" t="s">
        <v>73</v>
      </c>
      <c r="C32" s="41">
        <v>1002.4859999999995</v>
      </c>
      <c r="D32" s="86">
        <v>3879.1130000000012</v>
      </c>
      <c r="E32" s="87">
        <v>286.94934393098788</v>
      </c>
      <c r="F32" s="42">
        <v>0.60417875405935417</v>
      </c>
      <c r="G32" s="41">
        <v>825.50599999999861</v>
      </c>
      <c r="H32" s="86">
        <v>996.67500000000007</v>
      </c>
      <c r="I32" s="88">
        <v>20.735040084505954</v>
      </c>
      <c r="J32" s="42">
        <v>0.60986691142726146</v>
      </c>
      <c r="K32" s="26"/>
      <c r="L32" s="95"/>
      <c r="M32" s="66"/>
      <c r="N32" s="47" t="s">
        <v>164</v>
      </c>
      <c r="O32" s="90">
        <v>3.4580348147670263</v>
      </c>
      <c r="P32" s="66"/>
      <c r="Q32" s="118"/>
      <c r="R32" s="20"/>
      <c r="S32" s="118"/>
      <c r="T32" s="93"/>
      <c r="U32" s="118"/>
      <c r="V32" s="120"/>
      <c r="W32" s="118"/>
      <c r="X32" s="93"/>
      <c r="Y32" s="118"/>
      <c r="Z32" s="74"/>
    </row>
    <row r="33" spans="1:26" s="47" customFormat="1" x14ac:dyDescent="0.2">
      <c r="A33" s="128" t="s">
        <v>190</v>
      </c>
      <c r="B33" s="20" t="s">
        <v>74</v>
      </c>
      <c r="C33" s="41">
        <v>1731.9899999999936</v>
      </c>
      <c r="D33" s="86">
        <v>7611.1119999999783</v>
      </c>
      <c r="E33" s="87">
        <v>339.44318385210107</v>
      </c>
      <c r="F33" s="42">
        <v>1.1854442407751939</v>
      </c>
      <c r="G33" s="41">
        <v>1821.349999999996</v>
      </c>
      <c r="H33" s="86">
        <v>2000.7109999999946</v>
      </c>
      <c r="I33" s="88">
        <v>9.8476953907814959</v>
      </c>
      <c r="J33" s="42">
        <v>1.2242380296772211</v>
      </c>
      <c r="K33" s="26"/>
      <c r="L33" s="95"/>
      <c r="M33" s="66"/>
      <c r="N33" s="47" t="s">
        <v>160</v>
      </c>
      <c r="O33" s="90">
        <v>4.7848283125741178</v>
      </c>
      <c r="P33" s="66"/>
      <c r="Q33" s="118"/>
      <c r="R33" s="20"/>
      <c r="S33" s="118"/>
      <c r="T33" s="93"/>
      <c r="U33" s="118"/>
      <c r="V33" s="120"/>
      <c r="W33" s="118"/>
      <c r="X33" s="93"/>
      <c r="Y33" s="118"/>
      <c r="Z33" s="74"/>
    </row>
    <row r="34" spans="1:26" s="47" customFormat="1" x14ac:dyDescent="0.2">
      <c r="A34" s="128" t="s">
        <v>191</v>
      </c>
      <c r="B34" s="20" t="s">
        <v>71</v>
      </c>
      <c r="C34" s="41">
        <v>2891.0460000000048</v>
      </c>
      <c r="D34" s="86">
        <v>15867.048000000021</v>
      </c>
      <c r="E34" s="87">
        <v>448.8341589860554</v>
      </c>
      <c r="F34" s="42">
        <v>2.4713209672520438</v>
      </c>
      <c r="G34" s="41">
        <v>3293.4949999999958</v>
      </c>
      <c r="H34" s="86">
        <v>4303.1540000000014</v>
      </c>
      <c r="I34" s="88">
        <v>30.656157061116119</v>
      </c>
      <c r="J34" s="42">
        <v>2.6331063178828269</v>
      </c>
      <c r="K34" s="26"/>
      <c r="L34" s="95"/>
      <c r="M34" s="66"/>
      <c r="N34" s="47" t="s">
        <v>163</v>
      </c>
      <c r="O34" s="90">
        <v>6.2591439777045998</v>
      </c>
      <c r="P34" s="66"/>
      <c r="Q34" s="118"/>
      <c r="R34" s="20"/>
      <c r="S34" s="118"/>
      <c r="T34" s="93"/>
      <c r="U34" s="118"/>
      <c r="V34" s="120"/>
      <c r="W34" s="118"/>
      <c r="X34" s="93"/>
      <c r="Y34" s="118"/>
      <c r="Z34" s="74"/>
    </row>
    <row r="35" spans="1:26" s="47" customFormat="1" x14ac:dyDescent="0.2">
      <c r="A35" s="128" t="s">
        <v>192</v>
      </c>
      <c r="B35" s="20" t="s">
        <v>75</v>
      </c>
      <c r="C35" s="41">
        <v>818.06700000000023</v>
      </c>
      <c r="D35" s="86">
        <v>4276.4550000000063</v>
      </c>
      <c r="E35" s="87">
        <v>422.75119275071665</v>
      </c>
      <c r="F35" s="42">
        <v>0.66606547777569225</v>
      </c>
      <c r="G35" s="41">
        <v>955.38700000000051</v>
      </c>
      <c r="H35" s="86">
        <v>1142.9920000000022</v>
      </c>
      <c r="I35" s="88">
        <v>19.636545190587867</v>
      </c>
      <c r="J35" s="42">
        <v>0.69939850084136723</v>
      </c>
      <c r="K35" s="26"/>
      <c r="L35" s="95"/>
      <c r="M35" s="66"/>
      <c r="N35" s="47" t="s">
        <v>162</v>
      </c>
      <c r="O35" s="90">
        <v>9.2411325109081197</v>
      </c>
      <c r="P35" s="66"/>
      <c r="Q35" s="118"/>
      <c r="R35" s="20"/>
      <c r="S35" s="118"/>
      <c r="T35" s="93"/>
      <c r="U35" s="118"/>
      <c r="V35" s="120"/>
      <c r="W35" s="118"/>
      <c r="X35" s="93"/>
      <c r="Y35" s="118"/>
      <c r="Z35" s="74"/>
    </row>
    <row r="36" spans="1:26" s="47" customFormat="1" x14ac:dyDescent="0.2">
      <c r="A36" s="128" t="s">
        <v>171</v>
      </c>
      <c r="B36" s="20" t="s">
        <v>70</v>
      </c>
      <c r="C36" s="41">
        <v>2411.6850000000004</v>
      </c>
      <c r="D36" s="86">
        <v>9861.7829999999904</v>
      </c>
      <c r="E36" s="87">
        <v>308.91671175961994</v>
      </c>
      <c r="F36" s="42">
        <v>1.5359902549226363</v>
      </c>
      <c r="G36" s="41">
        <v>2302.7449999999981</v>
      </c>
      <c r="H36" s="86">
        <v>2537.6539999999936</v>
      </c>
      <c r="I36" s="88">
        <v>10.201259800802774</v>
      </c>
      <c r="J36" s="42">
        <v>1.5527942481260508</v>
      </c>
      <c r="K36" s="26"/>
      <c r="L36" s="95"/>
      <c r="M36" s="66"/>
      <c r="N36" s="47" t="s">
        <v>166</v>
      </c>
      <c r="O36" s="90">
        <v>12.303896564931541</v>
      </c>
      <c r="P36" s="66"/>
      <c r="Q36" s="118"/>
      <c r="R36" s="20"/>
      <c r="S36" s="118"/>
      <c r="T36" s="93"/>
      <c r="U36" s="118"/>
      <c r="V36" s="120"/>
      <c r="W36" s="118"/>
      <c r="X36" s="93"/>
      <c r="Y36" s="118"/>
      <c r="Z36" s="74"/>
    </row>
    <row r="37" spans="1:26" s="47" customFormat="1" x14ac:dyDescent="0.2">
      <c r="A37" s="20"/>
      <c r="B37" s="20"/>
      <c r="C37" s="89"/>
      <c r="D37" s="89"/>
      <c r="E37" s="89"/>
      <c r="F37" s="89"/>
      <c r="G37" s="89"/>
      <c r="H37" s="89"/>
      <c r="I37" s="89"/>
      <c r="J37" s="89"/>
      <c r="K37" s="26"/>
      <c r="L37" s="66"/>
      <c r="M37" s="66"/>
      <c r="N37" s="47" t="s">
        <v>161</v>
      </c>
      <c r="O37" s="90">
        <v>43.485559113553549</v>
      </c>
      <c r="P37" s="66"/>
    </row>
    <row r="38" spans="1:26" s="47" customFormat="1" x14ac:dyDescent="0.2">
      <c r="A38" s="20"/>
      <c r="B38" s="20"/>
      <c r="C38" s="89"/>
      <c r="D38" s="89"/>
      <c r="E38" s="89"/>
      <c r="F38" s="89"/>
      <c r="G38" s="89"/>
      <c r="H38" s="89"/>
      <c r="I38" s="89"/>
      <c r="J38" s="89"/>
      <c r="K38" s="26"/>
      <c r="L38" s="66"/>
      <c r="M38" s="66"/>
      <c r="O38" s="90"/>
      <c r="P38" s="66"/>
    </row>
    <row r="39" spans="1:26" s="47" customFormat="1" x14ac:dyDescent="0.2">
      <c r="A39" s="20"/>
      <c r="B39" s="20"/>
      <c r="C39" s="89"/>
      <c r="D39" s="89"/>
      <c r="E39" s="89"/>
      <c r="F39" s="89"/>
      <c r="G39" s="89"/>
      <c r="H39" s="89"/>
      <c r="I39" s="89"/>
      <c r="J39" s="89"/>
      <c r="K39" s="26"/>
      <c r="L39" s="66"/>
      <c r="M39" s="66"/>
      <c r="O39" s="90"/>
      <c r="P39" s="66"/>
      <c r="Q39" s="46"/>
      <c r="R39" s="46"/>
      <c r="S39" s="66"/>
      <c r="T39" s="66"/>
    </row>
    <row r="40" spans="1:26" s="47" customFormat="1" x14ac:dyDescent="0.2">
      <c r="A40" s="20"/>
      <c r="C40" s="205" t="s">
        <v>34</v>
      </c>
      <c r="D40" s="205"/>
      <c r="E40" s="205"/>
      <c r="F40" s="205"/>
      <c r="G40" s="205"/>
      <c r="H40" s="205"/>
      <c r="I40" s="205"/>
      <c r="J40" s="205"/>
      <c r="K40" s="26"/>
      <c r="L40" s="66"/>
      <c r="M40" s="66"/>
      <c r="P40" s="66"/>
      <c r="Q40" s="46"/>
      <c r="R40" s="46"/>
      <c r="S40" s="66"/>
      <c r="T40" s="66"/>
    </row>
    <row r="41" spans="1:26" s="47" customFormat="1" x14ac:dyDescent="0.2">
      <c r="A41" s="20"/>
      <c r="C41" s="205" t="s">
        <v>399</v>
      </c>
      <c r="D41" s="205"/>
      <c r="E41" s="205"/>
      <c r="F41" s="205"/>
      <c r="G41" s="205"/>
      <c r="H41" s="205"/>
      <c r="I41" s="205"/>
      <c r="J41" s="205"/>
      <c r="K41" s="26"/>
      <c r="L41" s="66"/>
      <c r="M41" s="66"/>
      <c r="O41" s="90"/>
      <c r="P41" s="66"/>
      <c r="Q41" s="46"/>
      <c r="R41" s="46"/>
      <c r="S41" s="66"/>
      <c r="T41" s="66"/>
    </row>
    <row r="42" spans="1:26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M42" s="66"/>
      <c r="P42" s="66"/>
      <c r="Q42" s="46"/>
      <c r="R42" s="46"/>
      <c r="S42" s="66"/>
      <c r="T42" s="66"/>
    </row>
    <row r="43" spans="1:26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M43" s="66"/>
      <c r="P43" s="66"/>
      <c r="Q43" s="46"/>
      <c r="R43" s="46"/>
    </row>
    <row r="44" spans="1:26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M44" s="66"/>
      <c r="P44" s="66"/>
      <c r="Q44" s="46"/>
      <c r="R44" s="46"/>
    </row>
    <row r="45" spans="1:26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M45" s="66"/>
      <c r="P45" s="66"/>
      <c r="Q45" s="46"/>
      <c r="R45" s="46"/>
    </row>
    <row r="46" spans="1:26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M46" s="66"/>
      <c r="P46" s="66"/>
      <c r="Q46" s="46"/>
      <c r="R46" s="46"/>
    </row>
    <row r="47" spans="1:26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M47" s="66"/>
      <c r="P47" s="66"/>
      <c r="Q47" s="46"/>
      <c r="R47" s="46"/>
    </row>
    <row r="48" spans="1:26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M48" s="66"/>
      <c r="P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M49" s="66"/>
      <c r="P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M50" s="66"/>
      <c r="P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M51" s="66"/>
      <c r="P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M52" s="66"/>
      <c r="P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M53" s="66"/>
      <c r="P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M54" s="66"/>
      <c r="P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M55" s="66"/>
      <c r="P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M56" s="66"/>
      <c r="P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M57" s="66"/>
      <c r="P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M58" s="66"/>
      <c r="P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M59" s="66"/>
      <c r="P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M60" s="66"/>
      <c r="P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M61" s="66"/>
      <c r="P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M62" s="66"/>
      <c r="P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M63" s="66"/>
      <c r="P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M64" s="66"/>
      <c r="P64" s="66"/>
      <c r="Q64" s="46"/>
      <c r="R64" s="46"/>
    </row>
    <row r="65" spans="1:18" s="47" customFormat="1" x14ac:dyDescent="0.2">
      <c r="A65" s="51"/>
      <c r="B65" s="99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M65" s="66"/>
      <c r="P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M66" s="66"/>
      <c r="P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M67" s="66"/>
      <c r="P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M68" s="66"/>
      <c r="P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M69" s="66"/>
      <c r="P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M70" s="66"/>
      <c r="P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M71" s="66"/>
      <c r="P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M72" s="66"/>
      <c r="P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M73" s="66"/>
      <c r="P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M74" s="66"/>
      <c r="P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M75" s="66"/>
      <c r="P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M76" s="66"/>
      <c r="P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M77" s="66"/>
      <c r="P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M78" s="66"/>
      <c r="P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M79" s="66"/>
      <c r="P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M80" s="66"/>
      <c r="P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M81" s="66"/>
      <c r="P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M82" s="66"/>
      <c r="P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M83" s="66"/>
      <c r="P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M84" s="66"/>
      <c r="P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M85" s="66"/>
      <c r="P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M86" s="66"/>
      <c r="P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M87" s="66"/>
      <c r="P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M88" s="66"/>
      <c r="P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M89" s="66"/>
      <c r="P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M90" s="66"/>
      <c r="P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M91" s="66"/>
      <c r="P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M92" s="66"/>
      <c r="P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M93" s="66"/>
      <c r="P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M94" s="66"/>
      <c r="P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M95" s="66"/>
      <c r="P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M96" s="66"/>
      <c r="P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M97" s="66"/>
      <c r="P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M98" s="66"/>
      <c r="P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M99" s="66"/>
      <c r="P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M100" s="66"/>
      <c r="P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M101" s="66"/>
      <c r="P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M102" s="66"/>
      <c r="P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M103" s="66"/>
      <c r="P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M104" s="66"/>
      <c r="P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M105" s="66"/>
      <c r="P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M106" s="66"/>
      <c r="P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M107" s="66"/>
      <c r="P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M108" s="66"/>
      <c r="P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M109" s="66"/>
      <c r="P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M110" s="66"/>
      <c r="P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M111" s="66"/>
      <c r="P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M112" s="66"/>
      <c r="P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M113" s="66"/>
      <c r="P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M114" s="66"/>
      <c r="P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M115" s="66"/>
      <c r="P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M116" s="66"/>
      <c r="P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M117" s="66"/>
      <c r="P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M118" s="66"/>
      <c r="P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M119" s="66"/>
      <c r="P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M120" s="66"/>
      <c r="P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M121" s="66"/>
      <c r="P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M122" s="66"/>
      <c r="P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M123" s="66"/>
      <c r="P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M124" s="66"/>
      <c r="P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M125" s="66"/>
      <c r="P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M126" s="66"/>
      <c r="P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M127" s="66"/>
      <c r="P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M128" s="66"/>
      <c r="P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M129" s="66"/>
      <c r="P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M130" s="66"/>
      <c r="P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M131" s="66"/>
      <c r="P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M132" s="66"/>
      <c r="P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M133" s="66"/>
      <c r="P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M134" s="66"/>
      <c r="P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M135" s="66"/>
      <c r="P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M136" s="66"/>
      <c r="P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M137" s="66"/>
      <c r="P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M138" s="66"/>
      <c r="P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M139" s="66"/>
      <c r="P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M140" s="66"/>
      <c r="P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M141" s="66"/>
      <c r="P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M142" s="66"/>
      <c r="P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M143" s="66"/>
      <c r="P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M144" s="66"/>
      <c r="P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M145" s="66"/>
      <c r="P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M146" s="66"/>
      <c r="P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M147" s="66"/>
      <c r="P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M148" s="66"/>
      <c r="P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M149" s="66"/>
      <c r="P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M150" s="66"/>
      <c r="P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M151" s="66"/>
      <c r="P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M152" s="66"/>
      <c r="P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M153" s="66"/>
      <c r="P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M154" s="66"/>
      <c r="P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M155" s="66"/>
      <c r="P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M156" s="66"/>
      <c r="P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M157" s="66"/>
      <c r="P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M158" s="66"/>
      <c r="P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M159" s="66"/>
      <c r="P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M160" s="66"/>
      <c r="P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M161" s="66"/>
      <c r="P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M162" s="66"/>
      <c r="P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M163" s="66"/>
      <c r="P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M164" s="66"/>
      <c r="P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M165" s="66"/>
      <c r="P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M166" s="66"/>
      <c r="P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M167" s="66"/>
      <c r="P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M168" s="66"/>
      <c r="P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M169" s="66"/>
      <c r="P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M170" s="66"/>
      <c r="P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M171" s="66"/>
      <c r="P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M172" s="66"/>
      <c r="P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M173" s="66"/>
      <c r="P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M174" s="66"/>
      <c r="P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M175" s="66"/>
      <c r="P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M176" s="66"/>
      <c r="P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M177" s="66"/>
      <c r="P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M178" s="66"/>
      <c r="P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M179" s="66"/>
      <c r="P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M180" s="66"/>
      <c r="P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M181" s="66"/>
      <c r="P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M182" s="66"/>
      <c r="P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M183" s="66"/>
      <c r="P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M184" s="66"/>
      <c r="P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M185" s="66"/>
      <c r="P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M185"/>
  <sheetViews>
    <sheetView zoomScaleNormal="100" workbookViewId="0">
      <selection activeCell="G25" sqref="G25"/>
    </sheetView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3" width="11.5703125" style="66" customWidth="1"/>
    <col min="14" max="14" width="11.5703125" style="47" customWidth="1"/>
    <col min="15" max="15" width="8.42578125" style="47" bestFit="1" customWidth="1"/>
    <col min="16" max="16" width="5.7109375" style="66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206" t="s">
        <v>36</v>
      </c>
      <c r="D9" s="206"/>
      <c r="E9" s="206"/>
      <c r="F9" s="206"/>
      <c r="G9" s="206"/>
      <c r="H9" s="206"/>
      <c r="I9" s="206"/>
      <c r="J9" s="206"/>
      <c r="K9" s="26"/>
    </row>
    <row r="10" spans="1:24" x14ac:dyDescent="0.2">
      <c r="B10" s="20"/>
      <c r="C10" s="207" t="s">
        <v>396</v>
      </c>
      <c r="D10" s="207"/>
      <c r="E10" s="207"/>
      <c r="F10" s="207"/>
      <c r="G10" s="207"/>
      <c r="H10" s="207"/>
      <c r="I10" s="207"/>
      <c r="J10" s="207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09" t="s">
        <v>397</v>
      </c>
      <c r="D12" s="209"/>
      <c r="E12" s="208" t="s">
        <v>398</v>
      </c>
      <c r="F12" s="208" t="s">
        <v>395</v>
      </c>
      <c r="G12" s="210" t="s">
        <v>56</v>
      </c>
      <c r="H12" s="210"/>
      <c r="I12" s="208" t="s">
        <v>398</v>
      </c>
      <c r="J12" s="208" t="s">
        <v>395</v>
      </c>
      <c r="K12" s="26"/>
    </row>
    <row r="13" spans="1:24" ht="15.75" customHeight="1" x14ac:dyDescent="0.2">
      <c r="B13" s="31"/>
      <c r="C13" s="62">
        <v>2023</v>
      </c>
      <c r="D13" s="29">
        <v>2024</v>
      </c>
      <c r="E13" s="208"/>
      <c r="F13" s="208"/>
      <c r="G13" s="62">
        <v>2023</v>
      </c>
      <c r="H13" s="29">
        <v>2024</v>
      </c>
      <c r="I13" s="208"/>
      <c r="J13" s="208"/>
      <c r="K13" s="26"/>
      <c r="S13" s="46"/>
      <c r="T13" s="46"/>
      <c r="U13" s="46"/>
      <c r="V13" s="46"/>
      <c r="W13" s="46"/>
      <c r="X13" s="46"/>
    </row>
    <row r="14" spans="1:24" x14ac:dyDescent="0.2">
      <c r="B14" s="31"/>
      <c r="C14" s="79"/>
      <c r="D14" s="79"/>
      <c r="E14" s="62"/>
      <c r="F14" s="31"/>
      <c r="G14" s="31"/>
      <c r="H14" s="31"/>
      <c r="I14" s="69"/>
      <c r="J14" s="69"/>
      <c r="K14" s="26"/>
      <c r="P14" s="80"/>
      <c r="Q14" s="94"/>
      <c r="R14" s="93"/>
      <c r="S14" s="94"/>
      <c r="T14" s="120"/>
      <c r="U14" s="94"/>
      <c r="V14" s="93"/>
      <c r="X14" s="120"/>
    </row>
    <row r="15" spans="1:24" x14ac:dyDescent="0.2">
      <c r="A15" s="34"/>
      <c r="B15" s="91" t="s">
        <v>33</v>
      </c>
      <c r="C15" s="83">
        <v>144030.46399999989</v>
      </c>
      <c r="D15" s="81">
        <v>680974.85599999991</v>
      </c>
      <c r="E15" s="82">
        <v>372.79918226188624</v>
      </c>
      <c r="F15" s="37">
        <v>100</v>
      </c>
      <c r="G15" s="83">
        <v>141260.95699999991</v>
      </c>
      <c r="H15" s="81">
        <v>171187.42699999997</v>
      </c>
      <c r="I15" s="84">
        <v>21.185238041393184</v>
      </c>
      <c r="J15" s="39">
        <v>100</v>
      </c>
      <c r="K15" s="26"/>
      <c r="P15" s="85"/>
      <c r="Q15" s="94"/>
      <c r="R15" s="93"/>
      <c r="S15" s="94"/>
      <c r="T15" s="93"/>
      <c r="U15" s="94"/>
      <c r="V15" s="93"/>
      <c r="W15" s="94"/>
      <c r="X15" s="120"/>
    </row>
    <row r="16" spans="1:24" x14ac:dyDescent="0.2">
      <c r="A16" s="129" t="s">
        <v>173</v>
      </c>
      <c r="B16" s="20" t="s">
        <v>159</v>
      </c>
      <c r="C16" s="41">
        <v>2717.4600000000096</v>
      </c>
      <c r="D16" s="86">
        <v>11242.830000000053</v>
      </c>
      <c r="E16" s="87">
        <v>313.72568501468328</v>
      </c>
      <c r="F16" s="42">
        <v>1.6509904735748502</v>
      </c>
      <c r="G16" s="41">
        <v>2478.6800000000139</v>
      </c>
      <c r="H16" s="86">
        <v>2839.6700000000169</v>
      </c>
      <c r="I16" s="88">
        <v>14.563800087143196</v>
      </c>
      <c r="J16" s="42">
        <v>1.6588075711892192</v>
      </c>
      <c r="K16" s="26"/>
      <c r="L16" s="137"/>
      <c r="N16" s="47" t="s">
        <v>68</v>
      </c>
      <c r="O16" s="47" t="s">
        <v>374</v>
      </c>
      <c r="P16" s="85"/>
      <c r="Q16" s="118"/>
      <c r="R16" s="93"/>
      <c r="S16" s="118"/>
      <c r="T16" s="93"/>
      <c r="U16" s="118"/>
      <c r="V16" s="93"/>
      <c r="W16" s="118"/>
      <c r="X16" s="120"/>
    </row>
    <row r="17" spans="1:24" x14ac:dyDescent="0.2">
      <c r="A17" s="129" t="s">
        <v>174</v>
      </c>
      <c r="B17" s="20" t="s">
        <v>160</v>
      </c>
      <c r="C17" s="41">
        <v>8881.228000000001</v>
      </c>
      <c r="D17" s="86">
        <v>41867.467999999993</v>
      </c>
      <c r="E17" s="87">
        <v>371.41530427999356</v>
      </c>
      <c r="F17" s="42">
        <v>6.1481665044032106</v>
      </c>
      <c r="G17" s="41">
        <v>8417.9179999999997</v>
      </c>
      <c r="H17" s="86">
        <v>10004.832</v>
      </c>
      <c r="I17" s="88">
        <v>18.851621030283262</v>
      </c>
      <c r="J17" s="42">
        <v>5.8443731384548485</v>
      </c>
      <c r="K17" s="26"/>
      <c r="L17" s="137"/>
      <c r="N17" s="47" t="s">
        <v>73</v>
      </c>
      <c r="O17" s="90">
        <v>0.81208872123172782</v>
      </c>
      <c r="P17" s="85"/>
      <c r="Q17" s="118"/>
      <c r="R17" s="93"/>
      <c r="S17" s="118"/>
      <c r="T17" s="93"/>
      <c r="U17" s="118"/>
      <c r="V17" s="93"/>
      <c r="W17" s="118"/>
      <c r="X17" s="120"/>
    </row>
    <row r="18" spans="1:24" x14ac:dyDescent="0.2">
      <c r="A18" s="129" t="s">
        <v>175</v>
      </c>
      <c r="B18" s="35" t="s">
        <v>161</v>
      </c>
      <c r="C18" s="86">
        <v>49558.209999999839</v>
      </c>
      <c r="D18" s="86">
        <v>226008.24199999982</v>
      </c>
      <c r="E18" s="101">
        <v>356.0460153827197</v>
      </c>
      <c r="F18" s="102">
        <v>33.188926141496161</v>
      </c>
      <c r="G18" s="86">
        <v>45575.405999999894</v>
      </c>
      <c r="H18" s="86">
        <v>54507.432000000001</v>
      </c>
      <c r="I18" s="75">
        <v>19.598346529266529</v>
      </c>
      <c r="J18" s="102">
        <v>31.840791672159437</v>
      </c>
      <c r="K18" s="26"/>
      <c r="L18" s="137"/>
      <c r="N18" s="47" t="s">
        <v>75</v>
      </c>
      <c r="O18" s="90">
        <v>0.99590608085535515</v>
      </c>
      <c r="P18" s="70"/>
      <c r="Q18" s="118"/>
      <c r="R18" s="93"/>
      <c r="S18" s="118"/>
      <c r="T18" s="93"/>
      <c r="U18" s="118"/>
      <c r="V18" s="93"/>
      <c r="W18" s="118"/>
      <c r="X18" s="120"/>
    </row>
    <row r="19" spans="1:24" x14ac:dyDescent="0.2">
      <c r="A19" s="129" t="s">
        <v>176</v>
      </c>
      <c r="B19" s="20" t="s">
        <v>162</v>
      </c>
      <c r="C19" s="41">
        <v>10768.04200000001</v>
      </c>
      <c r="D19" s="86">
        <v>46630.563000000002</v>
      </c>
      <c r="E19" s="87">
        <v>333.04588707956339</v>
      </c>
      <c r="F19" s="42">
        <v>6.8476189082670045</v>
      </c>
      <c r="G19" s="41">
        <v>10283.134000000007</v>
      </c>
      <c r="H19" s="86">
        <v>11326.568000000005</v>
      </c>
      <c r="I19" s="88">
        <v>10.147042720633582</v>
      </c>
      <c r="J19" s="42">
        <v>6.6164718977872168</v>
      </c>
      <c r="K19" s="26"/>
      <c r="L19" s="137"/>
      <c r="N19" s="47" t="s">
        <v>165</v>
      </c>
      <c r="O19" s="90">
        <v>1.1689407369249472</v>
      </c>
      <c r="P19" s="70"/>
      <c r="Q19" s="118"/>
      <c r="R19" s="93"/>
      <c r="S19" s="118"/>
      <c r="T19" s="93"/>
      <c r="U19" s="118"/>
      <c r="V19" s="93"/>
      <c r="W19" s="118"/>
      <c r="X19" s="120"/>
    </row>
    <row r="20" spans="1:24" x14ac:dyDescent="0.2">
      <c r="A20" s="129" t="s">
        <v>177</v>
      </c>
      <c r="B20" s="20" t="s">
        <v>163</v>
      </c>
      <c r="C20" s="41">
        <v>9738.14</v>
      </c>
      <c r="D20" s="86">
        <v>39357.894999999997</v>
      </c>
      <c r="E20" s="87">
        <v>304.16234517063828</v>
      </c>
      <c r="F20" s="42">
        <v>5.7796399754295775</v>
      </c>
      <c r="G20" s="41">
        <v>10175.589999999998</v>
      </c>
      <c r="H20" s="86">
        <v>9877.4650000000001</v>
      </c>
      <c r="I20" s="88">
        <v>-2.9298055444450744</v>
      </c>
      <c r="J20" s="42">
        <v>5.7699710621855438</v>
      </c>
      <c r="K20" s="61"/>
      <c r="L20" s="137"/>
      <c r="N20" s="47" t="s">
        <v>167</v>
      </c>
      <c r="O20" s="90">
        <v>1.3183936118780848</v>
      </c>
      <c r="P20" s="70"/>
      <c r="Q20" s="118"/>
      <c r="R20" s="93"/>
      <c r="S20" s="118"/>
      <c r="T20" s="93"/>
      <c r="U20" s="118"/>
      <c r="V20" s="93"/>
      <c r="W20" s="118"/>
      <c r="X20" s="120"/>
    </row>
    <row r="21" spans="1:24" x14ac:dyDescent="0.2">
      <c r="A21" s="129" t="s">
        <v>178</v>
      </c>
      <c r="B21" s="20" t="s">
        <v>69</v>
      </c>
      <c r="C21" s="41">
        <v>6417.4560000000001</v>
      </c>
      <c r="D21" s="86">
        <v>36292.10500000001</v>
      </c>
      <c r="E21" s="87">
        <v>465.52168024213972</v>
      </c>
      <c r="F21" s="42">
        <v>5.3294339255310206</v>
      </c>
      <c r="G21" s="41">
        <v>6264.7949999999992</v>
      </c>
      <c r="H21" s="86">
        <v>9075.5050000000028</v>
      </c>
      <c r="I21" s="88">
        <v>44.865155204599731</v>
      </c>
      <c r="J21" s="42">
        <v>5.3015020781870881</v>
      </c>
      <c r="K21" s="61"/>
      <c r="L21" s="137"/>
      <c r="N21" s="47" t="s">
        <v>72</v>
      </c>
      <c r="O21" s="90">
        <v>1.4333555657743691</v>
      </c>
      <c r="P21" s="74"/>
      <c r="Q21" s="118"/>
      <c r="R21" s="93"/>
      <c r="S21" s="118"/>
      <c r="T21" s="93"/>
      <c r="U21" s="118"/>
      <c r="V21" s="93"/>
      <c r="W21" s="118"/>
      <c r="X21" s="120"/>
    </row>
    <row r="22" spans="1:24" s="47" customFormat="1" x14ac:dyDescent="0.2">
      <c r="A22" s="129" t="s">
        <v>179</v>
      </c>
      <c r="B22" s="20" t="s">
        <v>164</v>
      </c>
      <c r="C22" s="41">
        <v>6004.4100000000062</v>
      </c>
      <c r="D22" s="86">
        <v>24862.510000000013</v>
      </c>
      <c r="E22" s="87">
        <v>314.07082461057769</v>
      </c>
      <c r="F22" s="42">
        <v>3.6510173291919625</v>
      </c>
      <c r="G22" s="41">
        <v>5129.0200000000032</v>
      </c>
      <c r="H22" s="86">
        <v>6021.7300000000032</v>
      </c>
      <c r="I22" s="88">
        <v>17.40507933289399</v>
      </c>
      <c r="J22" s="42">
        <v>3.5176239899908097</v>
      </c>
      <c r="K22" s="26"/>
      <c r="L22" s="137"/>
      <c r="M22" s="66"/>
      <c r="N22" s="47" t="s">
        <v>168</v>
      </c>
      <c r="O22" s="90">
        <v>1.6490552332522539</v>
      </c>
      <c r="P22" s="66"/>
      <c r="Q22" s="118"/>
      <c r="R22" s="93"/>
      <c r="S22" s="118"/>
      <c r="T22" s="93"/>
      <c r="U22" s="118"/>
      <c r="V22" s="93"/>
      <c r="W22" s="118"/>
      <c r="X22" s="120"/>
    </row>
    <row r="23" spans="1:24" s="47" customFormat="1" x14ac:dyDescent="0.2">
      <c r="A23" s="129" t="s">
        <v>180</v>
      </c>
      <c r="B23" s="20" t="s">
        <v>165</v>
      </c>
      <c r="C23" s="41">
        <v>1756.1124999999993</v>
      </c>
      <c r="D23" s="86">
        <v>7960.1924999999965</v>
      </c>
      <c r="E23" s="87">
        <v>353.28488351401177</v>
      </c>
      <c r="F23" s="42">
        <v>1.1689407369249472</v>
      </c>
      <c r="G23" s="41">
        <v>1958.9375000000007</v>
      </c>
      <c r="H23" s="86">
        <v>2432.5099999999984</v>
      </c>
      <c r="I23" s="88">
        <v>24.174967297323047</v>
      </c>
      <c r="J23" s="42">
        <v>1.4209630009802057</v>
      </c>
      <c r="K23" s="26"/>
      <c r="L23" s="137"/>
      <c r="M23" s="66"/>
      <c r="N23" s="47" t="s">
        <v>78</v>
      </c>
      <c r="O23" s="90">
        <v>1.6272301249254855</v>
      </c>
      <c r="P23" s="66"/>
      <c r="Q23" s="118"/>
      <c r="R23" s="93"/>
      <c r="S23" s="118"/>
      <c r="T23" s="93"/>
      <c r="U23" s="118"/>
      <c r="V23" s="93"/>
      <c r="W23" s="118"/>
      <c r="X23" s="120"/>
    </row>
    <row r="24" spans="1:24" s="47" customFormat="1" x14ac:dyDescent="0.2">
      <c r="A24" s="129" t="s">
        <v>181</v>
      </c>
      <c r="B24" s="20" t="s">
        <v>78</v>
      </c>
      <c r="C24" s="41">
        <v>2385.3439999999991</v>
      </c>
      <c r="D24" s="86">
        <v>11081.027999999944</v>
      </c>
      <c r="E24" s="87">
        <v>364.54632958600303</v>
      </c>
      <c r="F24" s="42">
        <v>1.6272301249254855</v>
      </c>
      <c r="G24" s="41">
        <v>3261.0759999999777</v>
      </c>
      <c r="H24" s="86">
        <v>3025.6339999999827</v>
      </c>
      <c r="I24" s="88">
        <v>-7.2197642741229195</v>
      </c>
      <c r="J24" s="42">
        <v>1.7674393809306936</v>
      </c>
      <c r="K24" s="26"/>
      <c r="L24" s="137"/>
      <c r="M24" s="66"/>
      <c r="N24" s="47" t="s">
        <v>159</v>
      </c>
      <c r="O24" s="90">
        <v>1.6509904735748502</v>
      </c>
      <c r="P24" s="66"/>
      <c r="Q24" s="118"/>
      <c r="R24" s="93"/>
      <c r="S24" s="118"/>
      <c r="T24" s="93"/>
      <c r="U24" s="118"/>
      <c r="V24" s="93"/>
      <c r="W24" s="118"/>
      <c r="X24" s="120"/>
    </row>
    <row r="25" spans="1:24" s="47" customFormat="1" x14ac:dyDescent="0.2">
      <c r="A25" s="129" t="s">
        <v>182</v>
      </c>
      <c r="B25" s="20" t="s">
        <v>72</v>
      </c>
      <c r="C25" s="41">
        <v>1166.3250000000007</v>
      </c>
      <c r="D25" s="86">
        <v>9760.7909999999938</v>
      </c>
      <c r="E25" s="87">
        <v>736.88431612114869</v>
      </c>
      <c r="F25" s="42">
        <v>1.4333555657743691</v>
      </c>
      <c r="G25" s="41">
        <v>2360.9099999999989</v>
      </c>
      <c r="H25" s="86">
        <v>2632.8279999999982</v>
      </c>
      <c r="I25" s="88">
        <v>11.517508079511686</v>
      </c>
      <c r="J25" s="42">
        <v>1.5379797723111983</v>
      </c>
      <c r="K25" s="26"/>
      <c r="L25" s="137"/>
      <c r="M25" s="66"/>
      <c r="N25" s="47" t="s">
        <v>169</v>
      </c>
      <c r="O25" s="90">
        <v>1.6995135573698767</v>
      </c>
      <c r="P25" s="66"/>
      <c r="Q25" s="118"/>
      <c r="R25" s="93"/>
      <c r="S25" s="118"/>
      <c r="T25" s="93"/>
      <c r="U25" s="118"/>
      <c r="V25" s="93"/>
      <c r="W25" s="118"/>
      <c r="X25" s="120"/>
    </row>
    <row r="26" spans="1:24" s="47" customFormat="1" x14ac:dyDescent="0.2">
      <c r="A26" s="129" t="s">
        <v>183</v>
      </c>
      <c r="B26" s="20" t="s">
        <v>166</v>
      </c>
      <c r="C26" s="41">
        <v>19172.635000000035</v>
      </c>
      <c r="D26" s="86">
        <v>90640.237000000052</v>
      </c>
      <c r="E26" s="87">
        <v>372.75837150188221</v>
      </c>
      <c r="F26" s="42">
        <v>13.310364722188812</v>
      </c>
      <c r="G26" s="41">
        <v>18866.482000000004</v>
      </c>
      <c r="H26" s="86">
        <v>24764.513999999988</v>
      </c>
      <c r="I26" s="88">
        <v>31.26195970186696</v>
      </c>
      <c r="J26" s="42">
        <v>14.466315916997802</v>
      </c>
      <c r="K26" s="26"/>
      <c r="L26" s="137"/>
      <c r="M26" s="66"/>
      <c r="N26" s="47" t="s">
        <v>76</v>
      </c>
      <c r="O26" s="90">
        <v>1.855464543025654</v>
      </c>
      <c r="P26" s="66"/>
      <c r="Q26" s="118"/>
      <c r="R26" s="93"/>
      <c r="S26" s="118"/>
      <c r="T26" s="93"/>
      <c r="U26" s="118"/>
      <c r="V26" s="93"/>
      <c r="W26" s="118"/>
      <c r="X26" s="120"/>
    </row>
    <row r="27" spans="1:24" s="47" customFormat="1" x14ac:dyDescent="0.2">
      <c r="A27" s="129" t="s">
        <v>184</v>
      </c>
      <c r="B27" s="20" t="s">
        <v>167</v>
      </c>
      <c r="C27" s="41">
        <v>1468.2649999999976</v>
      </c>
      <c r="D27" s="86">
        <v>8977.9289999999855</v>
      </c>
      <c r="E27" s="87">
        <v>511.46516466714115</v>
      </c>
      <c r="F27" s="42">
        <v>1.3183936118780848</v>
      </c>
      <c r="G27" s="41">
        <v>1524.5389999999991</v>
      </c>
      <c r="H27" s="86">
        <v>2418.4479999999962</v>
      </c>
      <c r="I27" s="88">
        <v>58.634708590596738</v>
      </c>
      <c r="J27" s="42">
        <v>1.4127486126653428</v>
      </c>
      <c r="K27" s="26"/>
      <c r="L27" s="137"/>
      <c r="M27" s="66"/>
      <c r="N27" s="47" t="s">
        <v>70</v>
      </c>
      <c r="O27" s="90">
        <v>1.9251976610425683</v>
      </c>
      <c r="P27" s="66"/>
      <c r="Q27" s="118"/>
      <c r="R27" s="93"/>
      <c r="S27" s="118"/>
      <c r="T27" s="93"/>
      <c r="U27" s="118"/>
      <c r="V27" s="93"/>
      <c r="W27" s="118"/>
      <c r="X27" s="120"/>
    </row>
    <row r="28" spans="1:24" s="47" customFormat="1" x14ac:dyDescent="0.2">
      <c r="A28" s="129" t="s">
        <v>185</v>
      </c>
      <c r="B28" s="20" t="s">
        <v>168</v>
      </c>
      <c r="C28" s="41">
        <v>2394.7525000000001</v>
      </c>
      <c r="D28" s="86">
        <v>11229.651499999998</v>
      </c>
      <c r="E28" s="87">
        <v>368.92743613379662</v>
      </c>
      <c r="F28" s="42">
        <v>1.6490552332522539</v>
      </c>
      <c r="G28" s="41">
        <v>2117.401499999999</v>
      </c>
      <c r="H28" s="86">
        <v>3308.5659999999993</v>
      </c>
      <c r="I28" s="87">
        <v>56.255958069360048</v>
      </c>
      <c r="J28" s="42">
        <v>1.9327155375727447</v>
      </c>
      <c r="K28" s="26"/>
      <c r="L28" s="137"/>
      <c r="M28" s="66"/>
      <c r="N28" s="47" t="s">
        <v>74</v>
      </c>
      <c r="O28" s="90">
        <v>2.5788815615242049</v>
      </c>
      <c r="P28" s="66"/>
      <c r="Q28" s="118"/>
      <c r="R28" s="93"/>
      <c r="S28" s="118"/>
      <c r="T28" s="93"/>
      <c r="U28" s="118"/>
      <c r="V28" s="93"/>
      <c r="W28" s="118"/>
      <c r="X28" s="120"/>
    </row>
    <row r="29" spans="1:24" s="47" customFormat="1" x14ac:dyDescent="0.2">
      <c r="A29" s="129" t="s">
        <v>186</v>
      </c>
      <c r="B29" s="20" t="s">
        <v>76</v>
      </c>
      <c r="C29" s="41">
        <v>4615.2460000000037</v>
      </c>
      <c r="D29" s="86">
        <v>12635.247000000003</v>
      </c>
      <c r="E29" s="87">
        <v>173.77190728294858</v>
      </c>
      <c r="F29" s="42">
        <v>1.855464543025654</v>
      </c>
      <c r="G29" s="41">
        <v>3882.2780000000034</v>
      </c>
      <c r="H29" s="86">
        <v>2888.545000000001</v>
      </c>
      <c r="I29" s="88">
        <v>-25.596647123158146</v>
      </c>
      <c r="J29" s="42">
        <v>1.6873581492640819</v>
      </c>
      <c r="K29" s="26"/>
      <c r="L29" s="137"/>
      <c r="M29" s="66"/>
      <c r="N29" s="47" t="s">
        <v>170</v>
      </c>
      <c r="O29" s="90">
        <v>2.6560217077970951</v>
      </c>
      <c r="P29" s="66"/>
      <c r="Q29" s="118"/>
      <c r="R29" s="93"/>
      <c r="S29" s="118"/>
      <c r="T29" s="93"/>
      <c r="U29" s="118"/>
      <c r="V29" s="93"/>
      <c r="W29" s="118"/>
      <c r="X29" s="120"/>
    </row>
    <row r="30" spans="1:24" s="47" customFormat="1" x14ac:dyDescent="0.2">
      <c r="A30" s="129" t="s">
        <v>187</v>
      </c>
      <c r="B30" s="20" t="s">
        <v>169</v>
      </c>
      <c r="C30" s="41">
        <v>2168.3999999999996</v>
      </c>
      <c r="D30" s="86">
        <v>11573.259999999993</v>
      </c>
      <c r="E30" s="87">
        <v>433.72348275225954</v>
      </c>
      <c r="F30" s="42">
        <v>1.6995135573698767</v>
      </c>
      <c r="G30" s="41">
        <v>1861.7499999999989</v>
      </c>
      <c r="H30" s="86">
        <v>3079.8099999999963</v>
      </c>
      <c r="I30" s="88">
        <v>65.425540486101696</v>
      </c>
      <c r="J30" s="42">
        <v>1.7990865649262882</v>
      </c>
      <c r="K30" s="26"/>
      <c r="L30" s="137"/>
      <c r="M30" s="66"/>
      <c r="N30" s="47" t="s">
        <v>164</v>
      </c>
      <c r="O30" s="90">
        <v>3.6510173291919625</v>
      </c>
      <c r="P30" s="66"/>
      <c r="Q30" s="118"/>
      <c r="R30" s="93"/>
      <c r="S30" s="118"/>
      <c r="T30" s="93"/>
      <c r="U30" s="118"/>
      <c r="V30" s="93"/>
      <c r="W30" s="118"/>
      <c r="X30" s="120"/>
    </row>
    <row r="31" spans="1:24" s="47" customFormat="1" x14ac:dyDescent="0.2">
      <c r="A31" s="129" t="s">
        <v>188</v>
      </c>
      <c r="B31" s="20" t="s">
        <v>170</v>
      </c>
      <c r="C31" s="41">
        <v>4479.1199999999972</v>
      </c>
      <c r="D31" s="86">
        <v>18086.840000000007</v>
      </c>
      <c r="E31" s="87">
        <v>303.80342567290046</v>
      </c>
      <c r="F31" s="42">
        <v>2.6560217077970951</v>
      </c>
      <c r="G31" s="41">
        <v>3572.85</v>
      </c>
      <c r="H31" s="86">
        <v>4749.1500000000024</v>
      </c>
      <c r="I31" s="88">
        <v>32.92329652798194</v>
      </c>
      <c r="J31" s="42">
        <v>2.7742399563024005</v>
      </c>
      <c r="K31" s="26"/>
      <c r="L31" s="137"/>
      <c r="M31" s="66"/>
      <c r="N31" s="47" t="s">
        <v>71</v>
      </c>
      <c r="O31" s="90">
        <v>4.3737929143157706</v>
      </c>
      <c r="P31" s="66"/>
      <c r="Q31" s="118"/>
      <c r="R31" s="93"/>
      <c r="S31" s="118"/>
      <c r="T31" s="93"/>
      <c r="U31" s="118"/>
      <c r="V31" s="93"/>
      <c r="W31" s="118"/>
      <c r="X31" s="120"/>
    </row>
    <row r="32" spans="1:24" s="47" customFormat="1" x14ac:dyDescent="0.2">
      <c r="A32" s="129" t="s">
        <v>189</v>
      </c>
      <c r="B32" s="20" t="s">
        <v>73</v>
      </c>
      <c r="C32" s="41">
        <v>1388.9780000000001</v>
      </c>
      <c r="D32" s="86">
        <v>5530.12</v>
      </c>
      <c r="E32" s="87">
        <v>298.14309513901588</v>
      </c>
      <c r="F32" s="42">
        <v>0.81208872123172782</v>
      </c>
      <c r="G32" s="41">
        <v>1182.76</v>
      </c>
      <c r="H32" s="86">
        <v>1387.4499999999996</v>
      </c>
      <c r="I32" s="88">
        <v>17.306131421421057</v>
      </c>
      <c r="J32" s="42">
        <v>0.81048592429629773</v>
      </c>
      <c r="K32" s="26"/>
      <c r="L32" s="137"/>
      <c r="M32" s="66"/>
      <c r="N32" s="47" t="s">
        <v>69</v>
      </c>
      <c r="O32" s="90">
        <v>5.3294339255310206</v>
      </c>
      <c r="P32" s="66"/>
      <c r="Q32" s="118"/>
      <c r="R32" s="93"/>
      <c r="S32" s="118"/>
      <c r="T32" s="93"/>
      <c r="U32" s="118"/>
      <c r="V32" s="93"/>
      <c r="W32" s="118"/>
      <c r="X32" s="120"/>
    </row>
    <row r="33" spans="1:24" s="47" customFormat="1" x14ac:dyDescent="0.2">
      <c r="A33" s="129" t="s">
        <v>190</v>
      </c>
      <c r="B33" s="20" t="s">
        <v>74</v>
      </c>
      <c r="C33" s="41">
        <v>1597.1899999999989</v>
      </c>
      <c r="D33" s="86">
        <v>17561.535000000003</v>
      </c>
      <c r="E33" s="87">
        <v>999.52698176171998</v>
      </c>
      <c r="F33" s="42">
        <v>2.5788815615242049</v>
      </c>
      <c r="G33" s="41">
        <v>2606.2799999999984</v>
      </c>
      <c r="H33" s="86">
        <v>4548.9399999999996</v>
      </c>
      <c r="I33" s="88">
        <v>74.53765520205053</v>
      </c>
      <c r="J33" s="42">
        <v>2.6572862737168195</v>
      </c>
      <c r="K33" s="26"/>
      <c r="L33" s="137"/>
      <c r="M33" s="66"/>
      <c r="N33" s="47" t="s">
        <v>163</v>
      </c>
      <c r="O33" s="90">
        <v>5.7796399754295775</v>
      </c>
      <c r="P33" s="66"/>
      <c r="Q33" s="118"/>
      <c r="R33" s="93"/>
      <c r="S33" s="118"/>
      <c r="T33" s="93"/>
      <c r="U33" s="118"/>
      <c r="V33" s="93"/>
      <c r="W33" s="118"/>
      <c r="X33" s="120"/>
    </row>
    <row r="34" spans="1:24" s="47" customFormat="1" x14ac:dyDescent="0.2">
      <c r="A34" s="129" t="s">
        <v>191</v>
      </c>
      <c r="B34" s="20" t="s">
        <v>71</v>
      </c>
      <c r="C34" s="41">
        <v>3352.1499999999987</v>
      </c>
      <c r="D34" s="86">
        <v>29784.430000000015</v>
      </c>
      <c r="E34" s="87">
        <v>788.51722029145549</v>
      </c>
      <c r="F34" s="42">
        <v>4.3737929143157706</v>
      </c>
      <c r="G34" s="41">
        <v>5689.9500000000016</v>
      </c>
      <c r="H34" s="86">
        <v>7175.5200000000041</v>
      </c>
      <c r="I34" s="88">
        <v>26.108665278253795</v>
      </c>
      <c r="J34" s="42">
        <v>4.1916162452748384</v>
      </c>
      <c r="K34" s="26"/>
      <c r="L34" s="137"/>
      <c r="M34" s="66"/>
      <c r="N34" s="47" t="s">
        <v>160</v>
      </c>
      <c r="O34" s="90">
        <v>6.1481665044032106</v>
      </c>
      <c r="P34" s="66"/>
      <c r="Q34" s="118"/>
      <c r="R34" s="93"/>
      <c r="S34" s="118"/>
      <c r="T34" s="93"/>
      <c r="U34" s="118"/>
      <c r="V34" s="93"/>
      <c r="W34" s="118"/>
      <c r="X34" s="120"/>
    </row>
    <row r="35" spans="1:24" s="47" customFormat="1" x14ac:dyDescent="0.2">
      <c r="A35" s="129" t="s">
        <v>192</v>
      </c>
      <c r="B35" s="20" t="s">
        <v>75</v>
      </c>
      <c r="C35" s="41">
        <v>1148.9500000000003</v>
      </c>
      <c r="D35" s="86">
        <v>6781.8699999999972</v>
      </c>
      <c r="E35" s="87">
        <v>490.26676530745419</v>
      </c>
      <c r="F35" s="42">
        <v>0.99590608085535515</v>
      </c>
      <c r="G35" s="41">
        <v>1184.9999999999995</v>
      </c>
      <c r="H35" s="86">
        <v>1839.6499999999994</v>
      </c>
      <c r="I35" s="88">
        <v>55.244725738396625</v>
      </c>
      <c r="J35" s="42">
        <v>1.074640837962942</v>
      </c>
      <c r="K35" s="26"/>
      <c r="L35" s="137"/>
      <c r="M35" s="66"/>
      <c r="N35" s="47" t="s">
        <v>162</v>
      </c>
      <c r="O35" s="90">
        <v>6.8476189082670045</v>
      </c>
      <c r="P35" s="66"/>
      <c r="Q35" s="118"/>
      <c r="R35" s="93"/>
      <c r="S35" s="118"/>
      <c r="T35" s="93"/>
      <c r="U35" s="118"/>
      <c r="V35" s="93"/>
      <c r="W35" s="118"/>
      <c r="X35" s="120"/>
    </row>
    <row r="36" spans="1:24" s="47" customFormat="1" x14ac:dyDescent="0.2">
      <c r="A36" s="129" t="s">
        <v>171</v>
      </c>
      <c r="B36" s="20" t="s">
        <v>70</v>
      </c>
      <c r="C36" s="41">
        <v>2852.0499999999993</v>
      </c>
      <c r="D36" s="86">
        <v>13110.111999999996</v>
      </c>
      <c r="E36" s="87">
        <v>359.6732876352097</v>
      </c>
      <c r="F36" s="42">
        <v>1.9251976610425683</v>
      </c>
      <c r="G36" s="41">
        <v>2866.2</v>
      </c>
      <c r="H36" s="86">
        <v>3282.6599999999985</v>
      </c>
      <c r="I36" s="88">
        <v>14.530039773916648</v>
      </c>
      <c r="J36" s="42">
        <v>1.9175824168441991</v>
      </c>
      <c r="K36" s="26"/>
      <c r="L36" s="137"/>
      <c r="M36" s="66"/>
      <c r="N36" s="47" t="s">
        <v>166</v>
      </c>
      <c r="O36" s="90">
        <v>13.310364722188812</v>
      </c>
      <c r="P36" s="66"/>
      <c r="Q36" s="118"/>
      <c r="S36" s="118"/>
      <c r="U36" s="118"/>
      <c r="V36" s="93"/>
      <c r="W36" s="118"/>
      <c r="X36" s="120"/>
    </row>
    <row r="37" spans="1:24" s="47" customFormat="1" x14ac:dyDescent="0.2">
      <c r="A37" s="20"/>
      <c r="B37" s="20"/>
      <c r="C37" s="89"/>
      <c r="D37" s="89"/>
      <c r="E37" s="89"/>
      <c r="F37" s="89"/>
      <c r="G37" s="89"/>
      <c r="H37" s="89"/>
      <c r="I37" s="89"/>
      <c r="J37" s="89"/>
      <c r="K37" s="26"/>
      <c r="L37" s="66"/>
      <c r="M37" s="66"/>
      <c r="N37" s="47" t="s">
        <v>161</v>
      </c>
      <c r="O37" s="90">
        <v>33.188926141496161</v>
      </c>
      <c r="P37" s="66"/>
      <c r="Q37" s="118"/>
      <c r="R37" s="46"/>
      <c r="S37" s="118"/>
      <c r="T37" s="66"/>
    </row>
    <row r="38" spans="1:24" s="47" customFormat="1" x14ac:dyDescent="0.2">
      <c r="A38" s="20"/>
      <c r="C38" s="89"/>
      <c r="D38" s="89"/>
      <c r="E38" s="89"/>
      <c r="F38" s="89"/>
      <c r="G38" s="89"/>
      <c r="H38" s="89"/>
      <c r="I38" s="89"/>
      <c r="J38" s="89"/>
      <c r="K38" s="26"/>
      <c r="L38" s="66"/>
      <c r="M38" s="66"/>
      <c r="O38" s="90"/>
      <c r="P38" s="66"/>
      <c r="Q38" s="46"/>
      <c r="R38" s="46"/>
      <c r="S38" s="66"/>
      <c r="T38" s="66"/>
    </row>
    <row r="39" spans="1:24" s="47" customFormat="1" x14ac:dyDescent="0.2">
      <c r="A39" s="20"/>
      <c r="B39" s="20"/>
      <c r="C39" s="89"/>
      <c r="D39" s="89"/>
      <c r="E39" s="89"/>
      <c r="F39" s="89"/>
      <c r="G39" s="89"/>
      <c r="H39" s="89"/>
      <c r="I39" s="89"/>
      <c r="J39" s="89"/>
      <c r="K39" s="26"/>
      <c r="L39" s="66"/>
      <c r="M39" s="66"/>
      <c r="O39" s="90"/>
      <c r="P39" s="66"/>
      <c r="Q39" s="46"/>
      <c r="R39" s="46"/>
      <c r="S39" s="66"/>
      <c r="T39" s="66"/>
    </row>
    <row r="40" spans="1:24" s="47" customFormat="1" x14ac:dyDescent="0.2">
      <c r="A40" s="20"/>
      <c r="C40" s="205" t="s">
        <v>34</v>
      </c>
      <c r="D40" s="205"/>
      <c r="E40" s="205"/>
      <c r="F40" s="205"/>
      <c r="G40" s="205"/>
      <c r="H40" s="205"/>
      <c r="I40" s="205"/>
      <c r="J40" s="205"/>
      <c r="K40" s="26"/>
      <c r="L40" s="66"/>
      <c r="M40" s="66"/>
      <c r="P40" s="66"/>
      <c r="Q40" s="46"/>
      <c r="R40" s="46"/>
      <c r="S40" s="66"/>
      <c r="T40" s="66"/>
    </row>
    <row r="41" spans="1:24" s="47" customFormat="1" x14ac:dyDescent="0.2">
      <c r="A41" s="20"/>
      <c r="C41" s="205" t="s">
        <v>399</v>
      </c>
      <c r="D41" s="205"/>
      <c r="E41" s="205"/>
      <c r="F41" s="205"/>
      <c r="G41" s="205"/>
      <c r="H41" s="205"/>
      <c r="I41" s="205"/>
      <c r="J41" s="205"/>
      <c r="K41" s="26"/>
      <c r="L41" s="66"/>
      <c r="M41" s="66"/>
      <c r="O41" s="90"/>
      <c r="P41" s="66"/>
      <c r="Q41" s="4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L42" s="66"/>
      <c r="M42" s="66"/>
      <c r="P42" s="6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L43" s="66"/>
      <c r="M43" s="66"/>
      <c r="P43" s="6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L44" s="66"/>
      <c r="M44" s="66"/>
      <c r="P44" s="6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L45" s="66"/>
      <c r="M45" s="66"/>
      <c r="P45" s="6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L46" s="66"/>
      <c r="M46" s="66"/>
      <c r="P46" s="6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L47" s="66"/>
      <c r="M47" s="66"/>
      <c r="P47" s="6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L48" s="66"/>
      <c r="M48" s="66"/>
      <c r="P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L49" s="66"/>
      <c r="M49" s="66"/>
      <c r="P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L50" s="66"/>
      <c r="M50" s="66"/>
      <c r="P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L51" s="66"/>
      <c r="M51" s="66"/>
      <c r="P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L52" s="66"/>
      <c r="M52" s="66"/>
      <c r="P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L53" s="66"/>
      <c r="M53" s="66"/>
      <c r="P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L54" s="66"/>
      <c r="M54" s="66"/>
      <c r="P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L55" s="66"/>
      <c r="M55" s="66"/>
      <c r="P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M56" s="66"/>
      <c r="P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M57" s="66"/>
      <c r="P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M58" s="66"/>
      <c r="P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M59" s="66"/>
      <c r="P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M60" s="66"/>
      <c r="P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M61" s="66"/>
      <c r="P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M62" s="66"/>
      <c r="P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M63" s="66"/>
      <c r="P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M64" s="66"/>
      <c r="P64" s="66"/>
      <c r="Q64" s="46"/>
      <c r="R64" s="46"/>
    </row>
    <row r="65" spans="1:18" s="47" customFormat="1" x14ac:dyDescent="0.2">
      <c r="A65" s="51"/>
      <c r="B65" s="99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M65" s="66"/>
      <c r="P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M66" s="66"/>
      <c r="P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M67" s="66"/>
      <c r="P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M68" s="66"/>
      <c r="P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M69" s="66"/>
      <c r="P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M70" s="66"/>
      <c r="P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M71" s="66"/>
      <c r="P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M72" s="66"/>
      <c r="P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M73" s="66"/>
      <c r="P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M74" s="66"/>
      <c r="P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M75" s="66"/>
      <c r="P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M76" s="66"/>
      <c r="P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M77" s="66"/>
      <c r="P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M78" s="66"/>
      <c r="P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M79" s="66"/>
      <c r="P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M80" s="66"/>
      <c r="P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M81" s="66"/>
      <c r="P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M82" s="66"/>
      <c r="P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M83" s="66"/>
      <c r="P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M84" s="66"/>
      <c r="P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M85" s="66"/>
      <c r="P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M86" s="66"/>
      <c r="P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M87" s="66"/>
      <c r="P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M88" s="66"/>
      <c r="P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M89" s="66"/>
      <c r="P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M90" s="66"/>
      <c r="P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M91" s="66"/>
      <c r="P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M92" s="66"/>
      <c r="P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M93" s="66"/>
      <c r="P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M94" s="66"/>
      <c r="P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M95" s="66"/>
      <c r="P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M96" s="66"/>
      <c r="P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M97" s="66"/>
      <c r="P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M98" s="66"/>
      <c r="P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M99" s="66"/>
      <c r="P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M100" s="66"/>
      <c r="P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M101" s="66"/>
      <c r="P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M102" s="66"/>
      <c r="P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M103" s="66"/>
      <c r="P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M104" s="66"/>
      <c r="P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M105" s="66"/>
      <c r="P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M106" s="66"/>
      <c r="P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M107" s="66"/>
      <c r="P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M108" s="66"/>
      <c r="P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M109" s="66"/>
      <c r="P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M110" s="66"/>
      <c r="P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M111" s="66"/>
      <c r="P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M112" s="66"/>
      <c r="P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M113" s="66"/>
      <c r="P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M114" s="66"/>
      <c r="P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M115" s="66"/>
      <c r="P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M116" s="66"/>
      <c r="P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M117" s="66"/>
      <c r="P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M118" s="66"/>
      <c r="P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M119" s="66"/>
      <c r="P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M120" s="66"/>
      <c r="P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M121" s="66"/>
      <c r="P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M122" s="66"/>
      <c r="P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M123" s="66"/>
      <c r="P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M124" s="66"/>
      <c r="P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M125" s="66"/>
      <c r="P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M126" s="66"/>
      <c r="P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M127" s="66"/>
      <c r="P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M128" s="66"/>
      <c r="P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M129" s="66"/>
      <c r="P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M130" s="66"/>
      <c r="P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M131" s="66"/>
      <c r="P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M132" s="66"/>
      <c r="P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M133" s="66"/>
      <c r="P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M134" s="66"/>
      <c r="P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M135" s="66"/>
      <c r="P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M136" s="66"/>
      <c r="P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M137" s="66"/>
      <c r="P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M138" s="66"/>
      <c r="P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M139" s="66"/>
      <c r="P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M140" s="66"/>
      <c r="P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M141" s="66"/>
      <c r="P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M142" s="66"/>
      <c r="P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M143" s="66"/>
      <c r="P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M144" s="66"/>
      <c r="P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M145" s="66"/>
      <c r="P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M146" s="66"/>
      <c r="P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M147" s="66"/>
      <c r="P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M148" s="66"/>
      <c r="P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M149" s="66"/>
      <c r="P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M150" s="66"/>
      <c r="P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M151" s="66"/>
      <c r="P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M152" s="66"/>
      <c r="P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M153" s="66"/>
      <c r="P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M154" s="66"/>
      <c r="P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M155" s="66"/>
      <c r="P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M156" s="66"/>
      <c r="P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M157" s="66"/>
      <c r="P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M158" s="66"/>
      <c r="P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M159" s="66"/>
      <c r="P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M160" s="66"/>
      <c r="P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M161" s="66"/>
      <c r="P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M162" s="66"/>
      <c r="P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M163" s="66"/>
      <c r="P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M164" s="66"/>
      <c r="P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M165" s="66"/>
      <c r="P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M166" s="66"/>
      <c r="P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M167" s="66"/>
      <c r="P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M168" s="66"/>
      <c r="P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M169" s="66"/>
      <c r="P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M170" s="66"/>
      <c r="P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M171" s="66"/>
      <c r="P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M172" s="66"/>
      <c r="P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M173" s="66"/>
      <c r="P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M174" s="66"/>
      <c r="P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M175" s="66"/>
      <c r="P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M176" s="66"/>
      <c r="P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M177" s="66"/>
      <c r="P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M178" s="66"/>
      <c r="P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M179" s="66"/>
      <c r="P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M180" s="66"/>
      <c r="P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M181" s="66"/>
      <c r="P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M182" s="66"/>
      <c r="P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M183" s="66"/>
      <c r="P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M184" s="66"/>
      <c r="P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M185" s="66"/>
      <c r="P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M185"/>
  <sheetViews>
    <sheetView topLeftCell="B16" zoomScaleNormal="100" workbookViewId="0">
      <selection activeCell="E16" sqref="E16"/>
    </sheetView>
  </sheetViews>
  <sheetFormatPr baseColWidth="10" defaultColWidth="11.5703125" defaultRowHeight="12.75" x14ac:dyDescent="0.2"/>
  <cols>
    <col min="1" max="1" width="8.85546875" style="20" hidden="1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6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  <c r="M2" s="6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  <c r="M3" s="6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  <c r="M4" s="6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  <c r="M5" s="6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  <c r="M6" s="6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  <c r="M7" s="6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  <c r="M8" s="66"/>
    </row>
    <row r="9" spans="1:24" x14ac:dyDescent="0.2">
      <c r="B9" s="20"/>
      <c r="C9" s="206" t="s">
        <v>77</v>
      </c>
      <c r="D9" s="206"/>
      <c r="E9" s="206"/>
      <c r="F9" s="206"/>
      <c r="G9" s="206"/>
      <c r="H9" s="206"/>
      <c r="I9" s="206"/>
      <c r="J9" s="206"/>
      <c r="K9" s="26"/>
      <c r="M9" s="66"/>
    </row>
    <row r="10" spans="1:24" x14ac:dyDescent="0.2">
      <c r="B10" s="20"/>
      <c r="C10" s="207" t="s">
        <v>396</v>
      </c>
      <c r="D10" s="207"/>
      <c r="E10" s="207"/>
      <c r="F10" s="207"/>
      <c r="G10" s="207"/>
      <c r="H10" s="207"/>
      <c r="I10" s="207"/>
      <c r="J10" s="207"/>
      <c r="K10" s="26"/>
      <c r="M10" s="6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  <c r="M11" s="66"/>
      <c r="P11" s="66"/>
      <c r="Q11" s="66"/>
      <c r="R11" s="66"/>
      <c r="S11" s="66"/>
    </row>
    <row r="12" spans="1:24" ht="15.75" customHeight="1" x14ac:dyDescent="0.2">
      <c r="B12" s="27"/>
      <c r="C12" s="209" t="s">
        <v>397</v>
      </c>
      <c r="D12" s="209"/>
      <c r="E12" s="208" t="s">
        <v>398</v>
      </c>
      <c r="F12" s="208" t="s">
        <v>395</v>
      </c>
      <c r="G12" s="210" t="s">
        <v>56</v>
      </c>
      <c r="H12" s="210"/>
      <c r="I12" s="208" t="s">
        <v>398</v>
      </c>
      <c r="J12" s="208" t="s">
        <v>395</v>
      </c>
      <c r="K12" s="26"/>
      <c r="L12" s="46"/>
      <c r="M12" s="66"/>
      <c r="P12" s="66"/>
      <c r="Q12" s="66"/>
      <c r="R12" s="66"/>
      <c r="S12" s="66"/>
    </row>
    <row r="13" spans="1:24" ht="15.75" customHeight="1" x14ac:dyDescent="0.2">
      <c r="B13" s="31"/>
      <c r="C13" s="62">
        <v>2023</v>
      </c>
      <c r="D13" s="29">
        <v>2024</v>
      </c>
      <c r="E13" s="208"/>
      <c r="F13" s="208"/>
      <c r="G13" s="77">
        <v>2023</v>
      </c>
      <c r="H13" s="78">
        <v>2024</v>
      </c>
      <c r="I13" s="208"/>
      <c r="J13" s="208"/>
      <c r="K13" s="26"/>
      <c r="L13" s="66"/>
      <c r="M13" s="66"/>
      <c r="P13" s="66"/>
      <c r="Q13" s="66"/>
      <c r="R13" s="66"/>
      <c r="S13" s="66"/>
    </row>
    <row r="14" spans="1:24" x14ac:dyDescent="0.2">
      <c r="C14" s="79"/>
      <c r="D14" s="79"/>
      <c r="E14" s="62"/>
      <c r="F14" s="31"/>
      <c r="G14" s="31"/>
      <c r="H14" s="31"/>
      <c r="I14" s="69"/>
      <c r="J14" s="69"/>
      <c r="K14" s="26"/>
      <c r="L14" s="66"/>
      <c r="M14" s="66"/>
      <c r="P14" s="80"/>
      <c r="S14" s="46"/>
      <c r="T14" s="46"/>
      <c r="U14" s="46"/>
      <c r="V14" s="46"/>
      <c r="W14" s="46"/>
      <c r="X14" s="46"/>
    </row>
    <row r="15" spans="1:24" x14ac:dyDescent="0.2">
      <c r="A15" s="189"/>
      <c r="B15" s="35" t="s">
        <v>33</v>
      </c>
      <c r="C15" s="37">
        <v>95407.897480000029</v>
      </c>
      <c r="D15" s="81">
        <v>483230.5081199999</v>
      </c>
      <c r="E15" s="82">
        <v>406.48900236093925</v>
      </c>
      <c r="F15" s="37">
        <v>100</v>
      </c>
      <c r="G15" s="83">
        <v>82252.571899999981</v>
      </c>
      <c r="H15" s="81">
        <v>127922.50867999998</v>
      </c>
      <c r="I15" s="84">
        <v>55.524022805662575</v>
      </c>
      <c r="J15" s="39">
        <v>100</v>
      </c>
      <c r="K15" s="26"/>
      <c r="L15" s="66"/>
      <c r="M15" s="66"/>
      <c r="P15" s="85"/>
      <c r="Q15" s="94"/>
      <c r="R15" s="93"/>
      <c r="S15" s="94"/>
      <c r="T15" s="120"/>
      <c r="U15" s="94"/>
      <c r="V15" s="93"/>
      <c r="W15" s="94"/>
      <c r="X15" s="120"/>
    </row>
    <row r="16" spans="1:24" x14ac:dyDescent="0.2">
      <c r="A16" s="190" t="s">
        <v>173</v>
      </c>
      <c r="B16" s="20" t="s">
        <v>159</v>
      </c>
      <c r="C16" s="41">
        <v>540.19499999999994</v>
      </c>
      <c r="D16" s="86">
        <v>5359.7409199999984</v>
      </c>
      <c r="E16" s="87">
        <v>892.18632530845332</v>
      </c>
      <c r="F16" s="42">
        <v>1.1091478766214449</v>
      </c>
      <c r="G16" s="41">
        <v>462.79000000000013</v>
      </c>
      <c r="H16" s="86">
        <v>1497.9</v>
      </c>
      <c r="I16" s="88">
        <v>223.66732211154078</v>
      </c>
      <c r="J16" s="42">
        <v>1.1709432651504816</v>
      </c>
      <c r="K16" s="26"/>
      <c r="L16" s="66"/>
      <c r="M16" s="66"/>
      <c r="N16" s="47" t="s">
        <v>68</v>
      </c>
      <c r="O16" s="47" t="s">
        <v>374</v>
      </c>
      <c r="P16" s="85"/>
      <c r="Q16" s="118"/>
      <c r="R16" s="93"/>
      <c r="S16" s="118"/>
      <c r="T16" s="120"/>
      <c r="U16" s="118"/>
      <c r="V16" s="93"/>
      <c r="W16" s="118"/>
      <c r="X16" s="120"/>
    </row>
    <row r="17" spans="1:24" x14ac:dyDescent="0.2">
      <c r="A17" s="191" t="s">
        <v>174</v>
      </c>
      <c r="B17" s="20" t="s">
        <v>160</v>
      </c>
      <c r="C17" s="41">
        <v>21124.629000000001</v>
      </c>
      <c r="D17" s="86">
        <v>77984.535559999989</v>
      </c>
      <c r="E17" s="87">
        <v>269.16404808813439</v>
      </c>
      <c r="F17" s="42">
        <v>16.138164757725562</v>
      </c>
      <c r="G17" s="41">
        <v>12165.608499999993</v>
      </c>
      <c r="H17" s="86">
        <v>20579.739000000009</v>
      </c>
      <c r="I17" s="88">
        <v>69.163252294367524</v>
      </c>
      <c r="J17" s="42">
        <v>16.087660578546441</v>
      </c>
      <c r="K17" s="26"/>
      <c r="L17" s="66"/>
      <c r="M17" s="66"/>
      <c r="N17" s="47" t="s">
        <v>78</v>
      </c>
      <c r="O17" s="90">
        <v>0</v>
      </c>
      <c r="P17" s="85"/>
      <c r="Q17" s="118"/>
      <c r="R17" s="93"/>
      <c r="S17" s="118"/>
      <c r="T17" s="120"/>
      <c r="U17" s="118"/>
      <c r="V17" s="93"/>
      <c r="W17" s="118"/>
      <c r="X17" s="120"/>
    </row>
    <row r="18" spans="1:24" x14ac:dyDescent="0.2">
      <c r="A18" s="191" t="s">
        <v>175</v>
      </c>
      <c r="B18" s="35" t="s">
        <v>161</v>
      </c>
      <c r="C18" s="86">
        <v>19458.397000000015</v>
      </c>
      <c r="D18" s="86">
        <v>90423.76840000003</v>
      </c>
      <c r="E18" s="101">
        <v>364.70307086447031</v>
      </c>
      <c r="F18" s="102">
        <v>18.71234677458428</v>
      </c>
      <c r="G18" s="86">
        <v>18655.221000000001</v>
      </c>
      <c r="H18" s="86">
        <v>22106.732000000007</v>
      </c>
      <c r="I18" s="75">
        <v>18.501581943199731</v>
      </c>
      <c r="J18" s="102">
        <v>17.281346518383501</v>
      </c>
      <c r="K18" s="26"/>
      <c r="L18" s="66"/>
      <c r="M18" s="66"/>
      <c r="N18" s="47" t="s">
        <v>76</v>
      </c>
      <c r="O18" s="90">
        <v>2.5833592437214187E-2</v>
      </c>
      <c r="P18" s="66"/>
      <c r="Q18" s="118"/>
      <c r="R18" s="93"/>
      <c r="S18" s="118"/>
      <c r="T18" s="120"/>
      <c r="U18" s="118"/>
      <c r="V18" s="93"/>
      <c r="W18" s="118"/>
      <c r="X18" s="120"/>
    </row>
    <row r="19" spans="1:24" x14ac:dyDescent="0.2">
      <c r="A19" s="191" t="s">
        <v>176</v>
      </c>
      <c r="B19" s="20" t="s">
        <v>162</v>
      </c>
      <c r="C19" s="41">
        <v>2704.1927999999998</v>
      </c>
      <c r="D19" s="86">
        <v>8153.9323799999993</v>
      </c>
      <c r="E19" s="87">
        <v>201.52925412714654</v>
      </c>
      <c r="F19" s="42">
        <v>1.6873794685941363</v>
      </c>
      <c r="G19" s="41">
        <v>2462.0930000000012</v>
      </c>
      <c r="H19" s="86">
        <v>2163.8611999999994</v>
      </c>
      <c r="I19" s="88">
        <v>-12.112938057173373</v>
      </c>
      <c r="J19" s="42">
        <v>1.6915406227788494</v>
      </c>
      <c r="K19" s="26"/>
      <c r="L19" s="66"/>
      <c r="M19" s="66"/>
      <c r="N19" s="47" t="s">
        <v>167</v>
      </c>
      <c r="O19" s="90">
        <v>0.27213534284417296</v>
      </c>
      <c r="P19" s="70"/>
      <c r="Q19" s="118"/>
      <c r="R19" s="93"/>
      <c r="S19" s="118"/>
      <c r="T19" s="120"/>
      <c r="U19" s="118"/>
      <c r="V19" s="93"/>
      <c r="W19" s="118"/>
      <c r="X19" s="120"/>
    </row>
    <row r="20" spans="1:24" x14ac:dyDescent="0.2">
      <c r="A20" s="191" t="s">
        <v>177</v>
      </c>
      <c r="B20" s="20" t="s">
        <v>163</v>
      </c>
      <c r="C20" s="41">
        <v>10735.058000000008</v>
      </c>
      <c r="D20" s="86">
        <v>45163.539000000033</v>
      </c>
      <c r="E20" s="87">
        <v>320.71071250849326</v>
      </c>
      <c r="F20" s="42">
        <v>9.3461688037264068</v>
      </c>
      <c r="G20" s="41">
        <v>9260.0871999999854</v>
      </c>
      <c r="H20" s="86">
        <v>11812.574200000003</v>
      </c>
      <c r="I20" s="88">
        <v>27.56439485796658</v>
      </c>
      <c r="J20" s="42">
        <v>9.2341639652716072</v>
      </c>
      <c r="K20" s="61"/>
      <c r="L20" s="66"/>
      <c r="M20" s="66"/>
      <c r="N20" s="47" t="s">
        <v>71</v>
      </c>
      <c r="O20" s="90">
        <v>0.4113328870176387</v>
      </c>
      <c r="P20" s="70"/>
      <c r="Q20" s="118"/>
      <c r="R20" s="93"/>
      <c r="S20" s="118"/>
      <c r="T20" s="120"/>
      <c r="U20" s="118"/>
      <c r="V20" s="93"/>
      <c r="W20" s="118"/>
      <c r="X20" s="120"/>
    </row>
    <row r="21" spans="1:24" x14ac:dyDescent="0.2">
      <c r="A21" s="191" t="s">
        <v>178</v>
      </c>
      <c r="B21" s="20" t="s">
        <v>69</v>
      </c>
      <c r="C21" s="41">
        <v>7096.3960000000034</v>
      </c>
      <c r="D21" s="86">
        <v>28816.357300000032</v>
      </c>
      <c r="E21" s="87">
        <v>306.07031090147763</v>
      </c>
      <c r="F21" s="42">
        <v>5.9632735963028454</v>
      </c>
      <c r="G21" s="41">
        <v>5048.7360999999974</v>
      </c>
      <c r="H21" s="86">
        <v>8249.3962000000101</v>
      </c>
      <c r="I21" s="88">
        <v>63.395274314298476</v>
      </c>
      <c r="J21" s="42">
        <v>6.4487448574323967</v>
      </c>
      <c r="K21" s="61"/>
      <c r="L21" s="66"/>
      <c r="M21" s="66"/>
      <c r="N21" s="47" t="s">
        <v>165</v>
      </c>
      <c r="O21" s="90">
        <v>0.50780258257010502</v>
      </c>
      <c r="P21" s="74"/>
      <c r="Q21" s="118"/>
      <c r="R21" s="93"/>
      <c r="S21" s="118"/>
      <c r="T21" s="120"/>
      <c r="U21" s="118"/>
      <c r="V21" s="93"/>
      <c r="W21" s="118"/>
      <c r="X21" s="120"/>
    </row>
    <row r="22" spans="1:24" s="47" customFormat="1" x14ac:dyDescent="0.2">
      <c r="A22" s="191" t="s">
        <v>179</v>
      </c>
      <c r="B22" s="20" t="s">
        <v>164</v>
      </c>
      <c r="C22" s="41">
        <v>9217.82726</v>
      </c>
      <c r="D22" s="86">
        <v>39595.293559999998</v>
      </c>
      <c r="E22" s="87">
        <v>329.55126455689293</v>
      </c>
      <c r="F22" s="42">
        <v>8.1938728815042765</v>
      </c>
      <c r="G22" s="41">
        <v>8283.6560599999957</v>
      </c>
      <c r="H22" s="86">
        <v>11407.857879999998</v>
      </c>
      <c r="I22" s="88">
        <v>37.715252750365934</v>
      </c>
      <c r="J22" s="42">
        <v>8.9177878058480857</v>
      </c>
      <c r="K22" s="26"/>
      <c r="L22" s="66"/>
      <c r="M22" s="66"/>
      <c r="N22" s="47" t="s">
        <v>70</v>
      </c>
      <c r="O22" s="90">
        <v>0.61531007459935227</v>
      </c>
      <c r="P22" s="66"/>
      <c r="Q22" s="118"/>
      <c r="R22" s="93"/>
      <c r="S22" s="118"/>
      <c r="T22" s="120"/>
      <c r="U22" s="118"/>
      <c r="V22" s="93"/>
      <c r="W22" s="118"/>
      <c r="X22" s="120"/>
    </row>
    <row r="23" spans="1:24" s="47" customFormat="1" x14ac:dyDescent="0.2">
      <c r="A23" s="191" t="s">
        <v>180</v>
      </c>
      <c r="B23" s="20" t="s">
        <v>165</v>
      </c>
      <c r="C23" s="41">
        <v>602.29999999999984</v>
      </c>
      <c r="D23" s="86">
        <v>2453.8570000000004</v>
      </c>
      <c r="E23" s="87">
        <v>307.41441142287914</v>
      </c>
      <c r="F23" s="42">
        <v>0.50780258257010502</v>
      </c>
      <c r="G23" s="41">
        <v>370.73699999999997</v>
      </c>
      <c r="H23" s="86">
        <v>700.09099999999989</v>
      </c>
      <c r="I23" s="87">
        <v>88.837639620539619</v>
      </c>
      <c r="J23" s="42">
        <v>0.54727741601072544</v>
      </c>
      <c r="K23" s="26"/>
      <c r="L23" s="66"/>
      <c r="M23" s="66"/>
      <c r="N23" s="47" t="s">
        <v>170</v>
      </c>
      <c r="O23" s="90">
        <v>0.60612853509502496</v>
      </c>
      <c r="P23" s="66"/>
      <c r="Q23" s="118"/>
      <c r="R23" s="93"/>
      <c r="S23" s="118"/>
      <c r="T23" s="120"/>
      <c r="U23" s="118"/>
      <c r="V23" s="93"/>
      <c r="W23" s="118"/>
      <c r="X23" s="120"/>
    </row>
    <row r="24" spans="1:24" s="47" customFormat="1" x14ac:dyDescent="0.2">
      <c r="A24" s="191" t="s">
        <v>181</v>
      </c>
      <c r="B24" s="20" t="s">
        <v>78</v>
      </c>
      <c r="C24" s="41">
        <v>0</v>
      </c>
      <c r="D24" s="86">
        <v>0</v>
      </c>
      <c r="E24" s="87" t="s">
        <v>401</v>
      </c>
      <c r="F24" s="42">
        <v>0</v>
      </c>
      <c r="G24" s="41">
        <v>0</v>
      </c>
      <c r="H24" s="86">
        <v>0</v>
      </c>
      <c r="I24" s="87" t="s">
        <v>401</v>
      </c>
      <c r="J24" s="42">
        <v>0</v>
      </c>
      <c r="K24" s="26"/>
      <c r="L24" s="66"/>
      <c r="M24" s="66"/>
      <c r="N24" s="47" t="s">
        <v>73</v>
      </c>
      <c r="O24" s="90">
        <v>0.75811128197441258</v>
      </c>
      <c r="P24" s="66"/>
      <c r="Q24" s="118"/>
      <c r="R24" s="93"/>
      <c r="S24" s="118"/>
      <c r="T24" s="120"/>
      <c r="U24" s="118"/>
      <c r="V24" s="93"/>
      <c r="W24" s="118"/>
      <c r="X24" s="120"/>
    </row>
    <row r="25" spans="1:24" s="47" customFormat="1" x14ac:dyDescent="0.2">
      <c r="A25" s="191" t="s">
        <v>182</v>
      </c>
      <c r="B25" s="20" t="s">
        <v>72</v>
      </c>
      <c r="C25" s="41">
        <v>1262.0520000000004</v>
      </c>
      <c r="D25" s="86">
        <v>8313.3313999999955</v>
      </c>
      <c r="E25" s="87">
        <v>558.71544120210524</v>
      </c>
      <c r="F25" s="42">
        <v>1.720365593708657</v>
      </c>
      <c r="G25" s="41">
        <v>1195.4172000000003</v>
      </c>
      <c r="H25" s="86">
        <v>2092.4801999999991</v>
      </c>
      <c r="I25" s="87">
        <v>75.041834766974944</v>
      </c>
      <c r="J25" s="42">
        <v>1.635740435042881</v>
      </c>
      <c r="K25" s="26"/>
      <c r="L25" s="66"/>
      <c r="M25" s="66"/>
      <c r="N25" s="47" t="s">
        <v>168</v>
      </c>
      <c r="O25" s="90">
        <v>0.93540164042737128</v>
      </c>
      <c r="P25" s="66"/>
      <c r="Q25" s="118"/>
      <c r="R25" s="93"/>
      <c r="S25" s="118"/>
      <c r="T25" s="120"/>
      <c r="U25" s="118"/>
      <c r="V25" s="93"/>
      <c r="W25" s="118"/>
      <c r="X25" s="120"/>
    </row>
    <row r="26" spans="1:24" s="47" customFormat="1" x14ac:dyDescent="0.2">
      <c r="A26" s="191" t="s">
        <v>183</v>
      </c>
      <c r="B26" s="20" t="s">
        <v>166</v>
      </c>
      <c r="C26" s="41">
        <v>12435.49402</v>
      </c>
      <c r="D26" s="86">
        <v>120077.99789999981</v>
      </c>
      <c r="E26" s="87">
        <v>865.60697714846242</v>
      </c>
      <c r="F26" s="42">
        <v>24.849010127105018</v>
      </c>
      <c r="G26" s="41">
        <v>13237.408640000003</v>
      </c>
      <c r="H26" s="86">
        <v>30929.830399999984</v>
      </c>
      <c r="I26" s="88">
        <v>133.6547223188237</v>
      </c>
      <c r="J26" s="42">
        <v>24.178567727569668</v>
      </c>
      <c r="K26" s="26"/>
      <c r="L26" s="66"/>
      <c r="M26" s="66"/>
      <c r="N26" s="47" t="s">
        <v>159</v>
      </c>
      <c r="O26" s="90">
        <v>1.1091478766214449</v>
      </c>
      <c r="P26" s="66"/>
      <c r="Q26" s="118"/>
      <c r="R26" s="93"/>
      <c r="S26" s="118"/>
      <c r="T26" s="120"/>
      <c r="U26" s="118"/>
      <c r="V26" s="93"/>
      <c r="W26" s="118"/>
      <c r="X26" s="120"/>
    </row>
    <row r="27" spans="1:24" s="47" customFormat="1" x14ac:dyDescent="0.2">
      <c r="A27" s="191" t="s">
        <v>184</v>
      </c>
      <c r="B27" s="20" t="s">
        <v>167</v>
      </c>
      <c r="C27" s="41">
        <v>221.1825000000002</v>
      </c>
      <c r="D27" s="86">
        <v>1315.0410000000006</v>
      </c>
      <c r="E27" s="87">
        <v>494.5502017564678</v>
      </c>
      <c r="F27" s="42">
        <v>0.27213534284417296</v>
      </c>
      <c r="G27" s="41">
        <v>297.75449999999995</v>
      </c>
      <c r="H27" s="86">
        <v>391.78850000000006</v>
      </c>
      <c r="I27" s="87">
        <v>31.581050832145309</v>
      </c>
      <c r="J27" s="42">
        <v>0.30627018188023869</v>
      </c>
      <c r="K27" s="26"/>
      <c r="L27" s="66"/>
      <c r="M27" s="66"/>
      <c r="N27" s="47" t="s">
        <v>75</v>
      </c>
      <c r="O27" s="90">
        <v>1.2452390523542258</v>
      </c>
      <c r="P27" s="66"/>
      <c r="Q27" s="118"/>
      <c r="R27" s="93"/>
      <c r="S27" s="118"/>
      <c r="T27" s="120"/>
      <c r="U27" s="118"/>
      <c r="V27" s="93"/>
      <c r="W27" s="118"/>
      <c r="X27" s="120"/>
    </row>
    <row r="28" spans="1:24" s="47" customFormat="1" x14ac:dyDescent="0.2">
      <c r="A28" s="191" t="s">
        <v>185</v>
      </c>
      <c r="B28" s="20" t="s">
        <v>168</v>
      </c>
      <c r="C28" s="41">
        <v>1383.7435</v>
      </c>
      <c r="D28" s="86">
        <v>4520.1461000000008</v>
      </c>
      <c r="E28" s="87">
        <v>226.66069253441847</v>
      </c>
      <c r="F28" s="42">
        <v>0.93540164042737128</v>
      </c>
      <c r="G28" s="41">
        <v>1207.8174999999999</v>
      </c>
      <c r="H28" s="86">
        <v>1427.42</v>
      </c>
      <c r="I28" s="88">
        <v>18.181761731387414</v>
      </c>
      <c r="J28" s="42">
        <v>1.1158474100681623</v>
      </c>
      <c r="K28" s="26"/>
      <c r="L28" s="66"/>
      <c r="M28" s="66"/>
      <c r="N28" s="47" t="s">
        <v>162</v>
      </c>
      <c r="O28" s="90">
        <v>1.6873794685941363</v>
      </c>
      <c r="P28" s="66"/>
      <c r="Q28" s="118"/>
      <c r="R28" s="93"/>
      <c r="S28" s="118"/>
      <c r="T28" s="120"/>
      <c r="U28" s="118"/>
      <c r="V28" s="93"/>
      <c r="W28" s="118"/>
      <c r="X28" s="120"/>
    </row>
    <row r="29" spans="1:24" s="47" customFormat="1" x14ac:dyDescent="0.2">
      <c r="A29" s="191" t="s">
        <v>186</v>
      </c>
      <c r="B29" s="20" t="s">
        <v>76</v>
      </c>
      <c r="C29" s="41">
        <v>43.571400000000011</v>
      </c>
      <c r="D29" s="86">
        <v>124.83579999999999</v>
      </c>
      <c r="E29" s="87">
        <v>186.50858131710237</v>
      </c>
      <c r="F29" s="42">
        <v>2.5833592437214187E-2</v>
      </c>
      <c r="G29" s="41">
        <v>15.518000000000001</v>
      </c>
      <c r="H29" s="86">
        <v>28.705799999999993</v>
      </c>
      <c r="I29" s="87">
        <v>84.983889676504646</v>
      </c>
      <c r="J29" s="42">
        <v>2.2439991441856388E-2</v>
      </c>
      <c r="K29" s="26"/>
      <c r="L29" s="66"/>
      <c r="M29" s="66"/>
      <c r="N29" s="47" t="s">
        <v>72</v>
      </c>
      <c r="O29" s="90">
        <v>1.720365593708657</v>
      </c>
      <c r="P29" s="66"/>
      <c r="Q29" s="118"/>
      <c r="R29" s="93"/>
      <c r="S29" s="118"/>
      <c r="T29" s="120"/>
      <c r="U29" s="118"/>
      <c r="V29" s="93"/>
      <c r="W29" s="118"/>
      <c r="X29" s="120"/>
    </row>
    <row r="30" spans="1:24" s="47" customFormat="1" x14ac:dyDescent="0.2">
      <c r="A30" s="191" t="s">
        <v>187</v>
      </c>
      <c r="B30" s="20" t="s">
        <v>169</v>
      </c>
      <c r="C30" s="41">
        <v>3669.5659999999998</v>
      </c>
      <c r="D30" s="86">
        <v>18472.2588</v>
      </c>
      <c r="E30" s="87">
        <v>403.39083150432504</v>
      </c>
      <c r="F30" s="42">
        <v>3.8226598879002918</v>
      </c>
      <c r="G30" s="41">
        <v>3751.3740000000012</v>
      </c>
      <c r="H30" s="86">
        <v>5894.6458000000021</v>
      </c>
      <c r="I30" s="88">
        <v>57.132981142376103</v>
      </c>
      <c r="J30" s="42">
        <v>4.6079817076958243</v>
      </c>
      <c r="K30" s="26"/>
      <c r="L30" s="66"/>
      <c r="M30" s="66"/>
      <c r="N30" s="47" t="s">
        <v>74</v>
      </c>
      <c r="O30" s="90">
        <v>3.0803152429075467</v>
      </c>
      <c r="P30" s="66"/>
      <c r="Q30" s="118"/>
      <c r="R30" s="93"/>
      <c r="S30" s="118"/>
      <c r="T30" s="120"/>
      <c r="U30" s="118"/>
      <c r="V30" s="93"/>
      <c r="W30" s="118"/>
      <c r="X30" s="120"/>
    </row>
    <row r="31" spans="1:24" s="47" customFormat="1" x14ac:dyDescent="0.2">
      <c r="A31" s="191" t="s">
        <v>188</v>
      </c>
      <c r="B31" s="20" t="s">
        <v>170</v>
      </c>
      <c r="C31" s="41">
        <v>627.154</v>
      </c>
      <c r="D31" s="86">
        <v>2928.998000000001</v>
      </c>
      <c r="E31" s="87">
        <v>367.03010743772683</v>
      </c>
      <c r="F31" s="42">
        <v>0.60612853509502496</v>
      </c>
      <c r="G31" s="41">
        <v>569.80700000000024</v>
      </c>
      <c r="H31" s="86">
        <v>769.79500000000041</v>
      </c>
      <c r="I31" s="87">
        <v>35.097497924735933</v>
      </c>
      <c r="J31" s="42">
        <v>0.60176665384639527</v>
      </c>
      <c r="K31" s="26"/>
      <c r="L31" s="66"/>
      <c r="M31" s="66"/>
      <c r="N31" s="47" t="s">
        <v>169</v>
      </c>
      <c r="O31" s="90">
        <v>3.8226598879002918</v>
      </c>
      <c r="P31" s="66"/>
      <c r="Q31" s="118"/>
      <c r="R31" s="93"/>
      <c r="S31" s="118"/>
      <c r="T31" s="120"/>
      <c r="U31" s="118"/>
      <c r="V31" s="93"/>
      <c r="W31" s="118"/>
      <c r="X31" s="120"/>
    </row>
    <row r="32" spans="1:24" s="47" customFormat="1" x14ac:dyDescent="0.2">
      <c r="A32" s="191" t="s">
        <v>189</v>
      </c>
      <c r="B32" s="20" t="s">
        <v>73</v>
      </c>
      <c r="C32" s="41">
        <v>980.89000000000021</v>
      </c>
      <c r="D32" s="86">
        <v>3663.4249999999993</v>
      </c>
      <c r="E32" s="87">
        <v>273.47969700985828</v>
      </c>
      <c r="F32" s="42">
        <v>0.75811128197441258</v>
      </c>
      <c r="G32" s="41">
        <v>645.22500000000002</v>
      </c>
      <c r="H32" s="86">
        <v>1121.1724999999994</v>
      </c>
      <c r="I32" s="87">
        <v>73.76457824789793</v>
      </c>
      <c r="J32" s="42">
        <v>0.87644661722873862</v>
      </c>
      <c r="K32" s="26"/>
      <c r="L32" s="66"/>
      <c r="M32" s="66"/>
      <c r="N32" s="47" t="s">
        <v>69</v>
      </c>
      <c r="O32" s="90">
        <v>5.9632735963028454</v>
      </c>
      <c r="P32" s="66"/>
      <c r="Q32" s="118"/>
      <c r="R32" s="93"/>
      <c r="S32" s="118"/>
      <c r="T32" s="120"/>
      <c r="U32" s="118"/>
      <c r="V32" s="93"/>
      <c r="W32" s="118"/>
      <c r="X32" s="120"/>
    </row>
    <row r="33" spans="1:24" s="47" customFormat="1" x14ac:dyDescent="0.2">
      <c r="A33" s="191" t="s">
        <v>190</v>
      </c>
      <c r="B33" s="20" t="s">
        <v>74</v>
      </c>
      <c r="C33" s="41">
        <v>1299.3569999999995</v>
      </c>
      <c r="D33" s="86">
        <v>14885.022999999946</v>
      </c>
      <c r="E33" s="87">
        <v>1045.5683849781049</v>
      </c>
      <c r="F33" s="42">
        <v>3.0803152429075467</v>
      </c>
      <c r="G33" s="41">
        <v>2471.0369999999962</v>
      </c>
      <c r="H33" s="86">
        <v>3824.0079999999894</v>
      </c>
      <c r="I33" s="87">
        <v>54.753166383182247</v>
      </c>
      <c r="J33" s="42">
        <v>2.9893159846996129</v>
      </c>
      <c r="K33" s="26"/>
      <c r="L33" s="66"/>
      <c r="M33" s="66"/>
      <c r="N33" s="47" t="s">
        <v>164</v>
      </c>
      <c r="O33" s="90">
        <v>8.1938728815042765</v>
      </c>
      <c r="P33" s="66"/>
      <c r="Q33" s="118"/>
      <c r="R33" s="93"/>
      <c r="S33" s="118"/>
      <c r="T33" s="120"/>
      <c r="U33" s="118"/>
      <c r="V33" s="93"/>
      <c r="W33" s="118"/>
      <c r="X33" s="120"/>
    </row>
    <row r="34" spans="1:24" s="47" customFormat="1" x14ac:dyDescent="0.2">
      <c r="A34" s="191" t="s">
        <v>191</v>
      </c>
      <c r="B34" s="20" t="s">
        <v>71</v>
      </c>
      <c r="C34" s="41">
        <v>0.44</v>
      </c>
      <c r="D34" s="86">
        <v>1987.6860000000004</v>
      </c>
      <c r="E34" s="87">
        <v>451646.81818181823</v>
      </c>
      <c r="F34" s="42">
        <v>0.4113328870176387</v>
      </c>
      <c r="G34" s="41">
        <v>0.88000000000000012</v>
      </c>
      <c r="H34" s="86">
        <v>270.8</v>
      </c>
      <c r="I34" s="87">
        <v>30672.727272727268</v>
      </c>
      <c r="J34" s="42">
        <v>0.21169065772264534</v>
      </c>
      <c r="K34" s="26"/>
      <c r="L34" s="66"/>
      <c r="M34" s="66"/>
      <c r="N34" s="47" t="s">
        <v>163</v>
      </c>
      <c r="O34" s="90">
        <v>9.3461688037264068</v>
      </c>
      <c r="P34" s="66"/>
      <c r="Q34" s="118"/>
      <c r="R34" s="93"/>
      <c r="S34" s="118"/>
      <c r="T34" s="120"/>
      <c r="U34" s="118"/>
      <c r="V34" s="93"/>
      <c r="W34" s="118"/>
      <c r="X34" s="120"/>
    </row>
    <row r="35" spans="1:24" s="47" customFormat="1" x14ac:dyDescent="0.2">
      <c r="A35" s="191" t="s">
        <v>192</v>
      </c>
      <c r="B35" s="20" t="s">
        <v>75</v>
      </c>
      <c r="C35" s="41">
        <v>1161.55</v>
      </c>
      <c r="D35" s="86">
        <v>6017.3749999999973</v>
      </c>
      <c r="E35" s="87">
        <v>418.04700615556771</v>
      </c>
      <c r="F35" s="42">
        <v>1.2452390523542258</v>
      </c>
      <c r="G35" s="41">
        <v>1458.0199999999991</v>
      </c>
      <c r="H35" s="86">
        <v>1828.849999999999</v>
      </c>
      <c r="I35" s="87">
        <v>25.433807492352642</v>
      </c>
      <c r="J35" s="42">
        <v>1.4296545767210476</v>
      </c>
      <c r="K35" s="26"/>
      <c r="L35" s="66"/>
      <c r="M35" s="66"/>
      <c r="N35" s="47" t="s">
        <v>160</v>
      </c>
      <c r="O35" s="90">
        <v>16.138164757725562</v>
      </c>
      <c r="P35" s="66"/>
      <c r="Q35" s="118"/>
      <c r="R35" s="93"/>
      <c r="S35" s="118"/>
      <c r="T35" s="120"/>
      <c r="U35" s="118"/>
      <c r="V35" s="93"/>
      <c r="W35" s="118"/>
      <c r="X35" s="120"/>
    </row>
    <row r="36" spans="1:24" s="47" customFormat="1" x14ac:dyDescent="0.2">
      <c r="A36" s="191" t="s">
        <v>171</v>
      </c>
      <c r="B36" s="20" t="s">
        <v>70</v>
      </c>
      <c r="C36" s="41">
        <v>843.9019999999997</v>
      </c>
      <c r="D36" s="86">
        <v>2973.3660000000004</v>
      </c>
      <c r="E36" s="87">
        <v>252.33546075255202</v>
      </c>
      <c r="F36" s="42">
        <v>0.61531007459935227</v>
      </c>
      <c r="G36" s="41">
        <v>693.38419999999951</v>
      </c>
      <c r="H36" s="86">
        <v>824.86100000000033</v>
      </c>
      <c r="I36" s="87">
        <v>18.961608874272144</v>
      </c>
      <c r="J36" s="42">
        <v>0.64481302666085305</v>
      </c>
      <c r="K36" s="66"/>
      <c r="L36" s="66"/>
      <c r="M36" s="85"/>
      <c r="N36" s="47" t="s">
        <v>161</v>
      </c>
      <c r="O36" s="90">
        <v>18.71234677458428</v>
      </c>
      <c r="P36" s="66"/>
      <c r="Q36" s="118"/>
      <c r="R36" s="93"/>
      <c r="S36" s="118"/>
      <c r="T36" s="120"/>
      <c r="U36" s="118"/>
      <c r="V36" s="93"/>
      <c r="W36" s="118"/>
      <c r="X36" s="120"/>
    </row>
    <row r="37" spans="1:24" s="47" customFormat="1" x14ac:dyDescent="0.2">
      <c r="A37" s="188"/>
      <c r="K37" s="26"/>
      <c r="L37" s="66"/>
      <c r="M37" s="66"/>
      <c r="N37" s="47" t="s">
        <v>166</v>
      </c>
      <c r="O37" s="90">
        <v>24.849010127105018</v>
      </c>
      <c r="P37" s="66"/>
      <c r="Q37" s="66"/>
      <c r="R37" s="66"/>
      <c r="S37" s="66"/>
      <c r="T37" s="66"/>
    </row>
    <row r="38" spans="1:24" s="47" customFormat="1" x14ac:dyDescent="0.2">
      <c r="A38" s="20"/>
      <c r="K38" s="26"/>
      <c r="L38" s="66"/>
      <c r="M38" s="66"/>
      <c r="O38" s="90"/>
      <c r="P38" s="66"/>
      <c r="Q38" s="66"/>
      <c r="R38" s="66"/>
      <c r="S38" s="66"/>
      <c r="T38" s="66"/>
    </row>
    <row r="39" spans="1:24" s="47" customFormat="1" x14ac:dyDescent="0.2">
      <c r="A39" s="20"/>
      <c r="B39" s="20"/>
      <c r="C39" s="89"/>
      <c r="D39" s="89"/>
      <c r="E39" s="89"/>
      <c r="F39" s="89"/>
      <c r="G39" s="89"/>
      <c r="H39" s="89"/>
      <c r="I39" s="89"/>
      <c r="J39" s="89"/>
      <c r="K39" s="26"/>
      <c r="L39" s="66"/>
      <c r="M39" s="66"/>
      <c r="P39" s="66"/>
      <c r="Q39" s="66"/>
      <c r="R39" s="66"/>
      <c r="S39" s="66"/>
      <c r="T39" s="66"/>
    </row>
    <row r="40" spans="1:24" s="47" customFormat="1" x14ac:dyDescent="0.2">
      <c r="A40" s="20"/>
      <c r="C40" s="205" t="s">
        <v>34</v>
      </c>
      <c r="D40" s="205"/>
      <c r="E40" s="205"/>
      <c r="F40" s="205"/>
      <c r="G40" s="205"/>
      <c r="H40" s="205"/>
      <c r="I40" s="205"/>
      <c r="J40" s="205"/>
      <c r="K40" s="26"/>
      <c r="L40" s="66"/>
      <c r="O40" s="90"/>
      <c r="P40" s="46"/>
      <c r="Q40" s="46"/>
      <c r="R40" s="46"/>
      <c r="S40" s="66"/>
      <c r="T40" s="66"/>
    </row>
    <row r="41" spans="1:24" s="47" customFormat="1" x14ac:dyDescent="0.2">
      <c r="A41" s="20"/>
      <c r="C41" s="205" t="s">
        <v>399</v>
      </c>
      <c r="D41" s="205"/>
      <c r="E41" s="205"/>
      <c r="F41" s="205"/>
      <c r="G41" s="205"/>
      <c r="H41" s="205"/>
      <c r="I41" s="205"/>
      <c r="J41" s="205"/>
      <c r="K41" s="26"/>
      <c r="P41" s="46"/>
      <c r="Q41" s="4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6"/>
      <c r="J42" s="49"/>
      <c r="K42" s="26"/>
      <c r="P42" s="4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6"/>
      <c r="J43" s="49"/>
      <c r="K43" s="26"/>
      <c r="P43" s="4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6"/>
      <c r="J44" s="49"/>
      <c r="K44" s="26"/>
      <c r="P44" s="4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6"/>
      <c r="J45" s="49"/>
      <c r="K45" s="26"/>
      <c r="P45" s="4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6"/>
      <c r="J46" s="49"/>
      <c r="K46" s="26"/>
      <c r="P46" s="4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6"/>
      <c r="J47" s="49"/>
      <c r="K47" s="26"/>
      <c r="P47" s="4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6"/>
      <c r="J48" s="49"/>
      <c r="K48" s="26"/>
      <c r="P48" s="4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6"/>
      <c r="J49" s="49"/>
      <c r="K49" s="26"/>
      <c r="P49" s="4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6"/>
      <c r="J50" s="49"/>
      <c r="K50" s="26"/>
      <c r="P50" s="4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6"/>
      <c r="J51" s="49"/>
      <c r="K51" s="26"/>
      <c r="P51" s="4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6"/>
      <c r="J52" s="49"/>
      <c r="K52" s="26"/>
      <c r="P52" s="4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6"/>
      <c r="J53" s="49"/>
      <c r="K53" s="26"/>
      <c r="P53" s="4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6"/>
      <c r="J54" s="49"/>
      <c r="K54" s="26"/>
      <c r="P54" s="4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6"/>
      <c r="J55" s="49"/>
      <c r="K55" s="26"/>
      <c r="P55" s="4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P56" s="4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P57" s="4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P58" s="4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P59" s="4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P60" s="4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P61" s="4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P62" s="4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P63" s="4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P64" s="46"/>
      <c r="Q64" s="46"/>
      <c r="R64" s="46"/>
    </row>
    <row r="65" spans="1:18" s="47" customFormat="1" x14ac:dyDescent="0.2">
      <c r="A65" s="51"/>
      <c r="B65" s="99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P65" s="4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P66" s="4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P67" s="4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P68" s="4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P69" s="4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P70" s="4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P71" s="4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P72" s="4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P73" s="4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P74" s="4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P75" s="4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P76" s="4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P77" s="4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P78" s="4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P79" s="4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P80" s="4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P81" s="4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P82" s="4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P83" s="4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P84" s="4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P85" s="4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P86" s="4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P87" s="4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P88" s="4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P89" s="4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P90" s="4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P91" s="4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P92" s="4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P93" s="4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P94" s="4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P95" s="4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P96" s="4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P97" s="4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P98" s="4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P99" s="4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P100" s="4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P101" s="4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P102" s="4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P103" s="4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P104" s="4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P105" s="4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P106" s="4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P107" s="4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P108" s="4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P109" s="4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P110" s="4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P111" s="4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P112" s="4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P113" s="4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P114" s="4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P115" s="4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P116" s="4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P117" s="4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P118" s="4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P119" s="4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P120" s="4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P121" s="4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P122" s="4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P123" s="4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P124" s="4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P125" s="4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P126" s="4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P127" s="4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P128" s="4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P129" s="4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P130" s="4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P131" s="4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P132" s="4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P133" s="4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P134" s="4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P135" s="4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P136" s="4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P137" s="4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P138" s="4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P139" s="4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P140" s="4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P141" s="4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P142" s="4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P143" s="4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P144" s="4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P145" s="4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P146" s="4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P147" s="4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P148" s="4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P149" s="4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P150" s="4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P151" s="4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P152" s="4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P153" s="4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P154" s="4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P155" s="4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P156" s="4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P157" s="4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P158" s="4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P159" s="4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P160" s="4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P161" s="4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P162" s="4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P163" s="4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P164" s="4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P165" s="4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P166" s="4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P167" s="4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P168" s="4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P169" s="4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P170" s="4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P171" s="4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P172" s="4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P173" s="4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P174" s="4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P175" s="4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P176" s="4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P177" s="4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P178" s="4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P179" s="4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P180" s="4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P181" s="4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P182" s="4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P183" s="4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P184" s="4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P185" s="4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BO191"/>
  <sheetViews>
    <sheetView zoomScaleNormal="100" zoomScaleSheetLayoutView="80" workbookViewId="0">
      <selection activeCell="C10" sqref="C10:K10"/>
    </sheetView>
  </sheetViews>
  <sheetFormatPr baseColWidth="10" defaultColWidth="11.5703125" defaultRowHeight="12.75" x14ac:dyDescent="0.2"/>
  <cols>
    <col min="1" max="1" width="2.7109375" style="20" customWidth="1"/>
    <col min="2" max="2" width="26.5703125" style="21" customWidth="1"/>
    <col min="3" max="3" width="11.140625" style="21" customWidth="1"/>
    <col min="4" max="4" width="11.85546875" style="21" customWidth="1"/>
    <col min="5" max="9" width="11" style="21" bestFit="1" customWidth="1"/>
    <col min="10" max="10" width="10.28515625" style="21" customWidth="1"/>
    <col min="11" max="11" width="14" style="21" customWidth="1"/>
    <col min="12" max="12" width="10.85546875" style="21" customWidth="1"/>
    <col min="13" max="13" width="1.7109375" style="21" customWidth="1"/>
    <col min="14" max="15" width="11.5703125" style="66" customWidth="1"/>
    <col min="16" max="16" width="11.5703125" style="47" customWidth="1"/>
    <col min="17" max="17" width="5.7109375" style="47" bestFit="1" customWidth="1"/>
    <col min="18" max="18" width="12.28515625" style="47" bestFit="1" customWidth="1"/>
    <col min="19" max="19" width="12" style="47" bestFit="1" customWidth="1"/>
    <col min="20" max="20" width="10.5703125" style="47" bestFit="1" customWidth="1"/>
    <col min="21" max="65" width="11.5703125" style="47" customWidth="1"/>
    <col min="66" max="67" width="11.5703125" style="47"/>
    <col min="68" max="16384" width="11.5703125" style="67"/>
  </cols>
  <sheetData>
    <row r="1" spans="1:35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35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6"/>
    </row>
    <row r="3" spans="1:35" ht="15.7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6"/>
    </row>
    <row r="4" spans="1:35" ht="15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6"/>
    </row>
    <row r="5" spans="1:35" ht="15.7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</row>
    <row r="6" spans="1:35" ht="15.7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6"/>
    </row>
    <row r="7" spans="1:35" ht="15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</row>
    <row r="8" spans="1:35" ht="15.7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1:35" x14ac:dyDescent="0.2">
      <c r="B9" s="20"/>
      <c r="C9" s="206" t="s">
        <v>52</v>
      </c>
      <c r="D9" s="206"/>
      <c r="E9" s="206"/>
      <c r="F9" s="206"/>
      <c r="G9" s="206"/>
      <c r="H9" s="206"/>
      <c r="I9" s="206"/>
      <c r="J9" s="206"/>
      <c r="K9" s="206"/>
      <c r="L9" s="68"/>
      <c r="M9" s="26"/>
    </row>
    <row r="10" spans="1:35" x14ac:dyDescent="0.2">
      <c r="B10" s="20"/>
      <c r="C10" s="207" t="s">
        <v>402</v>
      </c>
      <c r="D10" s="207"/>
      <c r="E10" s="207"/>
      <c r="F10" s="207"/>
      <c r="G10" s="207"/>
      <c r="H10" s="207"/>
      <c r="I10" s="207"/>
      <c r="J10" s="207"/>
      <c r="K10" s="207"/>
      <c r="L10" s="27"/>
      <c r="M10" s="26"/>
    </row>
    <row r="11" spans="1:35" x14ac:dyDescent="0.2">
      <c r="B11" s="20"/>
      <c r="C11" s="27"/>
      <c r="D11" s="27"/>
      <c r="E11" s="27"/>
      <c r="F11" s="27"/>
      <c r="G11" s="27"/>
      <c r="H11" s="27"/>
      <c r="I11" s="27"/>
      <c r="J11" s="20"/>
      <c r="K11" s="20"/>
      <c r="L11" s="20"/>
      <c r="M11" s="26"/>
    </row>
    <row r="12" spans="1:35" ht="23.25" customHeight="1" x14ac:dyDescent="0.2">
      <c r="B12" s="27"/>
      <c r="C12" s="176">
        <v>2023</v>
      </c>
      <c r="D12" s="180">
        <v>2023</v>
      </c>
      <c r="E12" s="213">
        <v>2023</v>
      </c>
      <c r="F12" s="213"/>
      <c r="G12" s="213">
        <v>2024</v>
      </c>
      <c r="H12" s="213"/>
      <c r="I12" s="213"/>
      <c r="J12" s="212" t="s">
        <v>23</v>
      </c>
      <c r="K12" s="212" t="s">
        <v>403</v>
      </c>
      <c r="L12" s="212" t="s">
        <v>404</v>
      </c>
      <c r="M12" s="26"/>
    </row>
    <row r="13" spans="1:35" ht="18.75" customHeight="1" x14ac:dyDescent="0.2">
      <c r="B13" s="31"/>
      <c r="C13" s="175" t="s">
        <v>56</v>
      </c>
      <c r="D13" s="175" t="s">
        <v>63</v>
      </c>
      <c r="E13" s="175" t="s">
        <v>64</v>
      </c>
      <c r="F13" s="175" t="s">
        <v>53</v>
      </c>
      <c r="G13" s="175" t="s">
        <v>54</v>
      </c>
      <c r="H13" s="175" t="s">
        <v>55</v>
      </c>
      <c r="I13" s="175" t="s">
        <v>56</v>
      </c>
      <c r="J13" s="212"/>
      <c r="K13" s="212"/>
      <c r="L13" s="212"/>
      <c r="M13" s="26"/>
      <c r="S13" s="193"/>
    </row>
    <row r="14" spans="1:35" x14ac:dyDescent="0.2">
      <c r="B14" s="31"/>
      <c r="C14" s="62"/>
      <c r="D14" s="115"/>
      <c r="E14" s="115"/>
      <c r="F14" s="116"/>
      <c r="G14" s="116"/>
      <c r="H14" s="115"/>
      <c r="I14" s="116"/>
      <c r="J14" s="69"/>
      <c r="K14" s="69"/>
      <c r="L14" s="69"/>
      <c r="M14" s="26"/>
      <c r="R14" s="194"/>
      <c r="S14" s="193"/>
      <c r="T14" s="195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17"/>
      <c r="AG14" s="117"/>
      <c r="AH14" s="117"/>
      <c r="AI14" s="117"/>
    </row>
    <row r="15" spans="1:35" x14ac:dyDescent="0.2">
      <c r="A15" s="129" t="s">
        <v>172</v>
      </c>
      <c r="B15" s="35" t="s">
        <v>9</v>
      </c>
      <c r="C15" s="37">
        <v>164644.52500000017</v>
      </c>
      <c r="D15" s="37">
        <v>195248.51199999935</v>
      </c>
      <c r="E15" s="37">
        <v>188540.72299999962</v>
      </c>
      <c r="F15" s="37">
        <v>176659.99550000025</v>
      </c>
      <c r="G15" s="37">
        <v>194554.21319999959</v>
      </c>
      <c r="H15" s="37">
        <v>181235.7134999999</v>
      </c>
      <c r="I15" s="37">
        <v>194703.18999999959</v>
      </c>
      <c r="J15" s="75">
        <v>7.4309175823669591</v>
      </c>
      <c r="K15" s="75">
        <v>100</v>
      </c>
      <c r="L15" s="75">
        <v>18.256704861579436</v>
      </c>
      <c r="M15" s="26"/>
      <c r="N15" s="71"/>
      <c r="O15" s="72"/>
      <c r="R15" s="194"/>
      <c r="S15" s="197"/>
      <c r="T15" s="195"/>
      <c r="U15" s="195"/>
      <c r="AC15" s="198"/>
      <c r="AD15" s="198"/>
      <c r="AE15" s="198"/>
      <c r="AF15" s="74"/>
      <c r="AG15" s="74"/>
      <c r="AH15" s="74"/>
      <c r="AI15" s="74"/>
    </row>
    <row r="16" spans="1:35" x14ac:dyDescent="0.2">
      <c r="A16" s="129">
        <v>3</v>
      </c>
      <c r="B16" s="50" t="s">
        <v>10</v>
      </c>
      <c r="C16" s="58">
        <v>57080.304000000309</v>
      </c>
      <c r="D16" s="58">
        <v>70584.55699999987</v>
      </c>
      <c r="E16" s="58">
        <v>67056.15599999977</v>
      </c>
      <c r="F16" s="58">
        <v>65696.446000000389</v>
      </c>
      <c r="G16" s="58">
        <v>67466.968999999837</v>
      </c>
      <c r="H16" s="58">
        <v>64370.219000000056</v>
      </c>
      <c r="I16" s="58">
        <v>69553.852999999683</v>
      </c>
      <c r="J16" s="60">
        <v>8.0528450586747624</v>
      </c>
      <c r="K16" s="60">
        <v>35.723016659357157</v>
      </c>
      <c r="L16" s="60">
        <v>21.852632389623054</v>
      </c>
      <c r="M16" s="26"/>
      <c r="N16" s="71"/>
      <c r="O16" s="72"/>
      <c r="P16" s="198"/>
      <c r="R16" s="194"/>
      <c r="S16" s="193"/>
      <c r="T16" s="195"/>
      <c r="V16" s="199"/>
      <c r="W16" s="90"/>
      <c r="X16" s="200"/>
      <c r="Y16" s="198"/>
      <c r="Z16" s="198"/>
      <c r="AC16" s="198"/>
      <c r="AD16" s="198"/>
      <c r="AE16" s="198"/>
      <c r="AF16" s="74"/>
      <c r="AG16" s="74"/>
      <c r="AH16" s="74"/>
      <c r="AI16" s="74"/>
    </row>
    <row r="17" spans="1:35" x14ac:dyDescent="0.2">
      <c r="A17" s="129">
        <v>2</v>
      </c>
      <c r="B17" s="20" t="s">
        <v>8</v>
      </c>
      <c r="C17" s="58">
        <v>44956.743999999897</v>
      </c>
      <c r="D17" s="58">
        <v>58274.483999999917</v>
      </c>
      <c r="E17" s="58">
        <v>59757.885999999948</v>
      </c>
      <c r="F17" s="58">
        <v>48837.297999999842</v>
      </c>
      <c r="G17" s="58">
        <v>56888.357999999935</v>
      </c>
      <c r="H17" s="58">
        <v>52596.061999999954</v>
      </c>
      <c r="I17" s="58">
        <v>53518.514000000003</v>
      </c>
      <c r="J17" s="60">
        <v>1.7538423313898477</v>
      </c>
      <c r="K17" s="60">
        <v>27.487230178406485</v>
      </c>
      <c r="L17" s="60">
        <v>19.044461938791926</v>
      </c>
      <c r="M17" s="26"/>
      <c r="N17" s="71"/>
      <c r="O17" s="72"/>
      <c r="P17" s="198"/>
      <c r="R17" s="194"/>
      <c r="S17" s="193"/>
      <c r="T17" s="195"/>
      <c r="W17" s="90"/>
      <c r="X17" s="200"/>
      <c r="Y17" s="198"/>
      <c r="Z17" s="198"/>
      <c r="AC17" s="198"/>
      <c r="AD17" s="198"/>
      <c r="AE17" s="198"/>
      <c r="AF17" s="74"/>
      <c r="AG17" s="74"/>
      <c r="AH17" s="74"/>
      <c r="AI17" s="74"/>
    </row>
    <row r="18" spans="1:35" x14ac:dyDescent="0.2">
      <c r="A18" s="129">
        <v>1</v>
      </c>
      <c r="B18" s="20" t="s">
        <v>11</v>
      </c>
      <c r="C18" s="58">
        <v>48987.402999999962</v>
      </c>
      <c r="D18" s="58">
        <v>54929.670999999529</v>
      </c>
      <c r="E18" s="58">
        <v>47340.150999999896</v>
      </c>
      <c r="F18" s="58">
        <v>48769.648499999981</v>
      </c>
      <c r="G18" s="58">
        <v>56013.159999999843</v>
      </c>
      <c r="H18" s="58">
        <v>50227.69149999987</v>
      </c>
      <c r="I18" s="58">
        <v>56635.619999999915</v>
      </c>
      <c r="J18" s="60">
        <v>12.757760328284377</v>
      </c>
      <c r="K18" s="60">
        <v>29.088182890069771</v>
      </c>
      <c r="L18" s="60">
        <v>15.612619840247419</v>
      </c>
      <c r="M18" s="26"/>
      <c r="N18" s="71"/>
      <c r="O18" s="72"/>
      <c r="P18" s="198"/>
      <c r="R18" s="194"/>
      <c r="S18" s="193"/>
      <c r="T18" s="195"/>
      <c r="W18" s="90"/>
      <c r="X18" s="200"/>
      <c r="Y18" s="198"/>
      <c r="Z18" s="198"/>
      <c r="AC18" s="198"/>
      <c r="AD18" s="198"/>
      <c r="AE18" s="198"/>
      <c r="AF18" s="74"/>
      <c r="AG18" s="74"/>
      <c r="AH18" s="74"/>
      <c r="AI18" s="74"/>
    </row>
    <row r="19" spans="1:35" x14ac:dyDescent="0.2">
      <c r="A19" s="129">
        <v>4</v>
      </c>
      <c r="B19" s="20" t="s">
        <v>18</v>
      </c>
      <c r="C19" s="58">
        <v>13620.074000000004</v>
      </c>
      <c r="D19" s="58">
        <v>11459.800000000003</v>
      </c>
      <c r="E19" s="58">
        <v>14386.529999999999</v>
      </c>
      <c r="F19" s="58">
        <v>13356.603000000021</v>
      </c>
      <c r="G19" s="58">
        <v>14185.726199999988</v>
      </c>
      <c r="H19" s="58">
        <v>14041.741000000009</v>
      </c>
      <c r="I19" s="58">
        <v>14995.203000000012</v>
      </c>
      <c r="J19" s="60">
        <v>6.79019788215723</v>
      </c>
      <c r="K19" s="60">
        <v>7.7015702721665953</v>
      </c>
      <c r="L19" s="60">
        <v>10.096340152043283</v>
      </c>
      <c r="M19" s="61"/>
      <c r="N19" s="71"/>
      <c r="O19" s="72"/>
      <c r="P19" s="198"/>
      <c r="R19" s="194"/>
      <c r="S19" s="193"/>
      <c r="T19" s="195"/>
      <c r="W19" s="90"/>
      <c r="X19" s="200"/>
      <c r="Y19" s="198"/>
      <c r="Z19" s="198"/>
      <c r="AC19" s="198"/>
      <c r="AD19" s="198"/>
      <c r="AE19" s="198"/>
      <c r="AF19" s="74"/>
      <c r="AG19" s="74"/>
      <c r="AH19" s="74"/>
      <c r="AI19" s="74"/>
    </row>
    <row r="20" spans="1:35" x14ac:dyDescent="0.2">
      <c r="B20" s="20"/>
      <c r="C20" s="62"/>
      <c r="D20" s="62"/>
      <c r="E20" s="31"/>
      <c r="F20" s="31"/>
      <c r="G20" s="31"/>
      <c r="H20" s="31"/>
      <c r="I20" s="31"/>
      <c r="J20" s="73"/>
      <c r="K20" s="73"/>
      <c r="L20" s="73"/>
      <c r="M20" s="61"/>
      <c r="N20" s="71"/>
      <c r="O20" s="72"/>
      <c r="R20" s="194"/>
      <c r="S20" s="193"/>
      <c r="T20" s="195"/>
      <c r="V20" s="193"/>
    </row>
    <row r="21" spans="1:35" x14ac:dyDescent="0.2">
      <c r="A21" s="129" t="s">
        <v>276</v>
      </c>
      <c r="B21" s="35" t="s">
        <v>12</v>
      </c>
      <c r="C21" s="37">
        <v>2897.4519999999984</v>
      </c>
      <c r="D21" s="37">
        <v>3403.8802000000023</v>
      </c>
      <c r="E21" s="37">
        <v>4524.6450000000023</v>
      </c>
      <c r="F21" s="37">
        <v>3344.8669999999956</v>
      </c>
      <c r="G21" s="37">
        <v>5073.550000000002</v>
      </c>
      <c r="H21" s="37">
        <v>5168.026000000008</v>
      </c>
      <c r="I21" s="37">
        <v>3968.2869999999966</v>
      </c>
      <c r="J21" s="75">
        <v>-23.214647139933305</v>
      </c>
      <c r="K21" s="75">
        <v>100</v>
      </c>
      <c r="L21" s="60">
        <v>36.957816730009654</v>
      </c>
      <c r="M21" s="26"/>
      <c r="N21" s="71"/>
      <c r="O21" s="72"/>
      <c r="R21" s="194"/>
      <c r="S21" s="193"/>
      <c r="T21" s="47" t="s">
        <v>390</v>
      </c>
      <c r="AC21" s="198"/>
      <c r="AD21" s="198"/>
      <c r="AE21" s="198"/>
      <c r="AF21" s="74"/>
      <c r="AG21" s="74"/>
      <c r="AH21" s="74"/>
      <c r="AI21" s="74"/>
    </row>
    <row r="22" spans="1:35" x14ac:dyDescent="0.2">
      <c r="A22" s="129">
        <v>3</v>
      </c>
      <c r="B22" s="20" t="s">
        <v>10</v>
      </c>
      <c r="C22" s="58">
        <v>76</v>
      </c>
      <c r="D22" s="58">
        <v>39.1</v>
      </c>
      <c r="E22" s="58">
        <v>20.02</v>
      </c>
      <c r="F22" s="58">
        <v>48.06600000000001</v>
      </c>
      <c r="G22" s="58">
        <v>7.2</v>
      </c>
      <c r="H22" s="58">
        <v>35</v>
      </c>
      <c r="I22" s="58">
        <v>29.114000000000001</v>
      </c>
      <c r="J22" s="60">
        <v>-16.817142857142855</v>
      </c>
      <c r="K22" s="60">
        <v>0.73366669295844844</v>
      </c>
      <c r="L22" s="60">
        <v>-61.692105263157892</v>
      </c>
      <c r="M22" s="26"/>
      <c r="N22" s="71"/>
      <c r="O22" s="72"/>
      <c r="R22" s="194"/>
      <c r="S22" s="193"/>
      <c r="V22" s="193"/>
      <c r="W22" s="90"/>
      <c r="X22" s="200"/>
      <c r="Y22" s="198"/>
      <c r="AC22" s="198"/>
      <c r="AD22" s="198"/>
      <c r="AE22" s="198"/>
      <c r="AF22" s="74"/>
      <c r="AG22" s="74"/>
      <c r="AH22" s="74"/>
      <c r="AI22" s="74"/>
    </row>
    <row r="23" spans="1:35" x14ac:dyDescent="0.2">
      <c r="A23" s="129">
        <v>2</v>
      </c>
      <c r="B23" s="20" t="s">
        <v>8</v>
      </c>
      <c r="C23" s="58">
        <v>65.400000000000006</v>
      </c>
      <c r="D23" s="58">
        <v>87.4</v>
      </c>
      <c r="E23" s="58">
        <v>64.400000000000006</v>
      </c>
      <c r="F23" s="58">
        <v>82.811999999999998</v>
      </c>
      <c r="G23" s="58">
        <v>58.65</v>
      </c>
      <c r="H23" s="58">
        <v>47.300000000000004</v>
      </c>
      <c r="I23" s="58">
        <v>64.06</v>
      </c>
      <c r="J23" s="60">
        <v>35.433403805496823</v>
      </c>
      <c r="K23" s="60">
        <v>1.6142985625787667</v>
      </c>
      <c r="L23" s="60">
        <v>-2.0489296636085612</v>
      </c>
      <c r="M23" s="26"/>
      <c r="N23" s="71"/>
      <c r="O23" s="72"/>
      <c r="R23" s="194" t="s">
        <v>47</v>
      </c>
      <c r="S23" s="193">
        <v>203002</v>
      </c>
      <c r="T23" s="195"/>
      <c r="V23" s="193"/>
      <c r="W23" s="90"/>
      <c r="X23" s="200"/>
      <c r="Y23" s="198"/>
      <c r="AC23" s="198"/>
      <c r="AD23" s="198"/>
      <c r="AE23" s="198"/>
      <c r="AF23" s="74"/>
      <c r="AG23" s="74"/>
      <c r="AH23" s="74"/>
      <c r="AI23" s="74"/>
    </row>
    <row r="24" spans="1:35" x14ac:dyDescent="0.2">
      <c r="A24" s="129">
        <v>1</v>
      </c>
      <c r="B24" s="20" t="s">
        <v>11</v>
      </c>
      <c r="C24" s="58">
        <v>643.90000000000009</v>
      </c>
      <c r="D24" s="58">
        <v>532.15</v>
      </c>
      <c r="E24" s="58">
        <v>415.63</v>
      </c>
      <c r="F24" s="58">
        <v>615.46800000000019</v>
      </c>
      <c r="G24" s="58">
        <v>724.86</v>
      </c>
      <c r="H24" s="58">
        <v>423.58199999999988</v>
      </c>
      <c r="I24" s="58">
        <v>391.40099999999995</v>
      </c>
      <c r="J24" s="60">
        <v>-7.5973483292491011</v>
      </c>
      <c r="K24" s="60">
        <v>9.8632230985309342</v>
      </c>
      <c r="L24" s="60">
        <v>-39.214008386395413</v>
      </c>
      <c r="M24" s="26"/>
      <c r="N24" s="71"/>
      <c r="O24" s="72"/>
      <c r="Q24" s="47">
        <v>2017</v>
      </c>
      <c r="R24" s="194" t="s">
        <v>67</v>
      </c>
      <c r="S24" s="193">
        <v>200884</v>
      </c>
      <c r="T24" s="195">
        <v>-1.0433394744879365</v>
      </c>
      <c r="V24" s="193"/>
      <c r="W24" s="90"/>
      <c r="X24" s="200"/>
      <c r="Y24" s="198"/>
      <c r="AC24" s="198"/>
      <c r="AD24" s="198"/>
      <c r="AE24" s="198"/>
      <c r="AF24" s="74"/>
      <c r="AG24" s="74"/>
      <c r="AH24" s="74"/>
      <c r="AI24" s="74"/>
    </row>
    <row r="25" spans="1:35" s="47" customFormat="1" x14ac:dyDescent="0.2">
      <c r="A25" s="129">
        <v>4</v>
      </c>
      <c r="B25" s="20" t="s">
        <v>18</v>
      </c>
      <c r="C25" s="58">
        <v>2112.1519999999982</v>
      </c>
      <c r="D25" s="58">
        <v>2745.2302000000022</v>
      </c>
      <c r="E25" s="58">
        <v>4024.5950000000021</v>
      </c>
      <c r="F25" s="58">
        <v>2598.5209999999956</v>
      </c>
      <c r="G25" s="58">
        <v>4282.840000000002</v>
      </c>
      <c r="H25" s="58">
        <v>4662.1440000000084</v>
      </c>
      <c r="I25" s="58">
        <v>3483.7119999999968</v>
      </c>
      <c r="J25" s="60">
        <v>-25.276610932652645</v>
      </c>
      <c r="K25" s="60">
        <v>87.788811645931858</v>
      </c>
      <c r="L25" s="60">
        <v>64.936614410326513</v>
      </c>
      <c r="M25" s="26"/>
      <c r="N25" s="71"/>
      <c r="O25" s="72"/>
      <c r="R25" s="194" t="s">
        <v>44</v>
      </c>
      <c r="S25" s="197">
        <v>199197</v>
      </c>
      <c r="T25" s="195">
        <v>-0.83978813643695105</v>
      </c>
      <c r="V25" s="193"/>
      <c r="W25" s="90"/>
      <c r="X25" s="200"/>
      <c r="Y25" s="198"/>
      <c r="AC25" s="198"/>
      <c r="AD25" s="198"/>
      <c r="AE25" s="198"/>
      <c r="AF25" s="74"/>
      <c r="AG25" s="74"/>
      <c r="AH25" s="74"/>
      <c r="AI25" s="74"/>
    </row>
    <row r="26" spans="1:35" x14ac:dyDescent="0.2">
      <c r="B26" s="20"/>
      <c r="C26" s="62"/>
      <c r="D26" s="62"/>
      <c r="E26" s="31"/>
      <c r="F26" s="31"/>
      <c r="G26" s="31"/>
      <c r="H26" s="31"/>
      <c r="I26" s="31"/>
      <c r="J26" s="73"/>
      <c r="K26" s="73"/>
      <c r="L26" s="73"/>
      <c r="M26" s="26"/>
      <c r="N26" s="71"/>
      <c r="O26" s="72"/>
      <c r="R26" s="194" t="s">
        <v>45</v>
      </c>
      <c r="S26" s="193">
        <v>196306</v>
      </c>
      <c r="T26" s="195">
        <v>-1.4513270782190375</v>
      </c>
      <c r="V26" s="193"/>
    </row>
    <row r="27" spans="1:35" x14ac:dyDescent="0.2">
      <c r="A27" s="129">
        <v>110013</v>
      </c>
      <c r="B27" s="35" t="s">
        <v>65</v>
      </c>
      <c r="C27" s="37">
        <v>3018.5280000000002</v>
      </c>
      <c r="D27" s="37">
        <v>4420.3404999999966</v>
      </c>
      <c r="E27" s="37">
        <v>4153.1380000000063</v>
      </c>
      <c r="F27" s="37">
        <v>3521.8425000000011</v>
      </c>
      <c r="G27" s="37">
        <v>4201.2987000000012</v>
      </c>
      <c r="H27" s="37">
        <v>3918.8405000000034</v>
      </c>
      <c r="I27" s="37">
        <v>4158.1535000000031</v>
      </c>
      <c r="J27" s="75">
        <v>6.1067297839756236</v>
      </c>
      <c r="K27" s="75">
        <v>100</v>
      </c>
      <c r="L27" s="60">
        <v>37.754345826840193</v>
      </c>
      <c r="M27" s="26"/>
      <c r="N27" s="71"/>
      <c r="O27" s="72"/>
      <c r="R27" s="194" t="s">
        <v>24</v>
      </c>
      <c r="S27" s="193">
        <v>202504</v>
      </c>
      <c r="T27" s="195">
        <v>3.1573156194920244</v>
      </c>
      <c r="AC27" s="198"/>
      <c r="AD27" s="198"/>
      <c r="AE27" s="198"/>
      <c r="AF27" s="74"/>
      <c r="AG27" s="74"/>
      <c r="AH27" s="74"/>
      <c r="AI27" s="74"/>
    </row>
    <row r="28" spans="1:35" x14ac:dyDescent="0.2">
      <c r="A28" s="129">
        <v>3</v>
      </c>
      <c r="B28" s="20" t="s">
        <v>10</v>
      </c>
      <c r="C28" s="58">
        <v>630.37900000000036</v>
      </c>
      <c r="D28" s="58">
        <v>829.47399999999766</v>
      </c>
      <c r="E28" s="58">
        <v>777.47000000000446</v>
      </c>
      <c r="F28" s="58">
        <v>617.45900000000336</v>
      </c>
      <c r="G28" s="58">
        <v>952.47499999999945</v>
      </c>
      <c r="H28" s="58">
        <v>803.95500000000357</v>
      </c>
      <c r="I28" s="58">
        <v>824.95800000000304</v>
      </c>
      <c r="J28" s="60">
        <v>2.6124596525924204</v>
      </c>
      <c r="K28" s="60">
        <v>19.839527328656878</v>
      </c>
      <c r="L28" s="60">
        <v>30.866986368518383</v>
      </c>
      <c r="M28" s="26"/>
      <c r="N28" s="71"/>
      <c r="O28" s="72"/>
      <c r="R28" s="194" t="s">
        <v>46</v>
      </c>
      <c r="S28" s="193">
        <v>205326</v>
      </c>
      <c r="T28" s="195">
        <v>1.3935527199462854</v>
      </c>
      <c r="V28" s="193"/>
      <c r="AC28" s="198"/>
      <c r="AD28" s="198"/>
      <c r="AE28" s="198"/>
      <c r="AF28" s="74"/>
      <c r="AG28" s="74"/>
      <c r="AH28" s="74"/>
      <c r="AI28" s="74"/>
    </row>
    <row r="29" spans="1:35" x14ac:dyDescent="0.2">
      <c r="A29" s="129">
        <v>2</v>
      </c>
      <c r="B29" s="20" t="s">
        <v>8</v>
      </c>
      <c r="C29" s="58">
        <v>532.41200000000003</v>
      </c>
      <c r="D29" s="58">
        <v>975.81199999999865</v>
      </c>
      <c r="E29" s="58">
        <v>1013.8499999999991</v>
      </c>
      <c r="F29" s="58">
        <v>614.1</v>
      </c>
      <c r="G29" s="58">
        <v>841.73999999999842</v>
      </c>
      <c r="H29" s="58">
        <v>745.40400000000022</v>
      </c>
      <c r="I29" s="58">
        <v>852.18799999999874</v>
      </c>
      <c r="J29" s="60">
        <v>14.325654276070225</v>
      </c>
      <c r="K29" s="60">
        <v>20.494385308286432</v>
      </c>
      <c r="L29" s="60">
        <v>60.061756684672531</v>
      </c>
      <c r="M29" s="26"/>
      <c r="N29" s="71"/>
      <c r="O29" s="72"/>
      <c r="R29" s="194" t="s">
        <v>25</v>
      </c>
      <c r="S29" s="193">
        <v>208873</v>
      </c>
      <c r="T29" s="195">
        <v>1.727496761247977</v>
      </c>
      <c r="V29" s="193"/>
      <c r="AC29" s="198"/>
      <c r="AD29" s="198"/>
      <c r="AE29" s="198"/>
      <c r="AF29" s="74"/>
      <c r="AG29" s="74"/>
      <c r="AH29" s="74"/>
      <c r="AI29" s="74"/>
    </row>
    <row r="30" spans="1:35" x14ac:dyDescent="0.2">
      <c r="A30" s="129">
        <v>1</v>
      </c>
      <c r="B30" s="20" t="s">
        <v>11</v>
      </c>
      <c r="C30" s="58">
        <v>598.98000000000081</v>
      </c>
      <c r="D30" s="58">
        <v>810.37950000000126</v>
      </c>
      <c r="E30" s="58">
        <v>1062.0580000000039</v>
      </c>
      <c r="F30" s="58">
        <v>683.28050000000064</v>
      </c>
      <c r="G30" s="58">
        <v>787.33650000000125</v>
      </c>
      <c r="H30" s="58">
        <v>586.86450000000013</v>
      </c>
      <c r="I30" s="58">
        <v>704.8505000000016</v>
      </c>
      <c r="J30" s="60">
        <v>20.104470452719752</v>
      </c>
      <c r="K30" s="60">
        <v>16.951045698529434</v>
      </c>
      <c r="L30" s="60">
        <v>17.675131056128862</v>
      </c>
      <c r="M30" s="26"/>
      <c r="N30" s="71"/>
      <c r="O30" s="72"/>
      <c r="R30" s="194" t="s">
        <v>26</v>
      </c>
      <c r="S30" s="193">
        <v>194652</v>
      </c>
      <c r="T30" s="195">
        <v>-6.8084434081954015</v>
      </c>
      <c r="AC30" s="198"/>
      <c r="AD30" s="198"/>
      <c r="AE30" s="198"/>
      <c r="AF30" s="74"/>
      <c r="AG30" s="74"/>
      <c r="AH30" s="74"/>
      <c r="AI30" s="74"/>
    </row>
    <row r="31" spans="1:35" s="47" customFormat="1" x14ac:dyDescent="0.2">
      <c r="A31" s="129">
        <v>4</v>
      </c>
      <c r="B31" s="20" t="s">
        <v>18</v>
      </c>
      <c r="C31" s="58">
        <v>1256.7569999999989</v>
      </c>
      <c r="D31" s="58">
        <v>1804.6749999999984</v>
      </c>
      <c r="E31" s="58">
        <v>1299.7599999999984</v>
      </c>
      <c r="F31" s="58">
        <v>1607.002999999997</v>
      </c>
      <c r="G31" s="58">
        <v>1619.7472000000018</v>
      </c>
      <c r="H31" s="58">
        <v>1782.6169999999997</v>
      </c>
      <c r="I31" s="58">
        <v>1776.1569999999997</v>
      </c>
      <c r="J31" s="60">
        <v>-0.36238855570209694</v>
      </c>
      <c r="K31" s="60">
        <v>42.715041664527256</v>
      </c>
      <c r="L31" s="60">
        <v>41.328594151455007</v>
      </c>
      <c r="M31" s="26"/>
      <c r="N31" s="71"/>
      <c r="O31" s="72"/>
      <c r="R31" s="194" t="s">
        <v>16</v>
      </c>
      <c r="S31" s="193">
        <v>203308</v>
      </c>
      <c r="T31" s="195">
        <v>4.4469103836590591</v>
      </c>
      <c r="AC31" s="198"/>
      <c r="AD31" s="198"/>
      <c r="AE31" s="198"/>
      <c r="AF31" s="74"/>
      <c r="AG31" s="74"/>
      <c r="AH31" s="74"/>
      <c r="AI31" s="74"/>
    </row>
    <row r="32" spans="1:35" s="47" customFormat="1" x14ac:dyDescent="0.2">
      <c r="A32" s="20"/>
      <c r="B32" s="20"/>
      <c r="C32" s="62"/>
      <c r="D32" s="62"/>
      <c r="E32" s="31"/>
      <c r="F32" s="31"/>
      <c r="G32" s="31"/>
      <c r="H32" s="31"/>
      <c r="I32" s="31"/>
      <c r="J32" s="73"/>
      <c r="K32" s="73"/>
      <c r="L32" s="73"/>
      <c r="M32" s="26"/>
      <c r="N32" s="71"/>
      <c r="O32" s="72"/>
      <c r="R32" s="194" t="s">
        <v>41</v>
      </c>
      <c r="S32" s="193">
        <v>211385</v>
      </c>
      <c r="T32" s="195">
        <v>3.9727900525311242</v>
      </c>
    </row>
    <row r="33" spans="1:35" x14ac:dyDescent="0.2">
      <c r="A33" s="129" t="s">
        <v>277</v>
      </c>
      <c r="B33" s="35" t="s">
        <v>66</v>
      </c>
      <c r="C33" s="37">
        <v>2043.998</v>
      </c>
      <c r="D33" s="37">
        <v>1977.1559999999999</v>
      </c>
      <c r="E33" s="37">
        <v>2152.8250000000003</v>
      </c>
      <c r="F33" s="37">
        <v>2351.7260000000001</v>
      </c>
      <c r="G33" s="37">
        <v>3171.4359999999988</v>
      </c>
      <c r="H33" s="37">
        <v>2450.5419999999995</v>
      </c>
      <c r="I33" s="37">
        <v>2465.7139999999999</v>
      </c>
      <c r="J33" s="75">
        <v>0.61912833977137893</v>
      </c>
      <c r="K33" s="75">
        <v>100</v>
      </c>
      <c r="L33" s="60">
        <v>20.631918426534668</v>
      </c>
      <c r="M33" s="26"/>
      <c r="N33" s="71"/>
      <c r="O33" s="72"/>
      <c r="Q33" s="47">
        <v>2018</v>
      </c>
      <c r="R33" s="194" t="s">
        <v>42</v>
      </c>
      <c r="S33" s="193">
        <v>200300</v>
      </c>
      <c r="T33" s="195">
        <v>-5.2439860917283596</v>
      </c>
      <c r="AC33" s="198"/>
      <c r="AD33" s="198"/>
      <c r="AE33" s="198"/>
      <c r="AF33" s="74"/>
      <c r="AG33" s="74"/>
      <c r="AH33" s="74"/>
      <c r="AI33" s="74"/>
    </row>
    <row r="34" spans="1:35" x14ac:dyDescent="0.2">
      <c r="A34" s="129">
        <v>3</v>
      </c>
      <c r="B34" s="20" t="s">
        <v>10</v>
      </c>
      <c r="C34" s="58">
        <v>290.77000000000021</v>
      </c>
      <c r="D34" s="58">
        <v>313.37000000000063</v>
      </c>
      <c r="E34" s="58">
        <v>353.43000000000012</v>
      </c>
      <c r="F34" s="58">
        <v>346.35000000000014</v>
      </c>
      <c r="G34" s="58">
        <v>454.89999999999964</v>
      </c>
      <c r="H34" s="58">
        <v>546.86000000000035</v>
      </c>
      <c r="I34" s="58">
        <v>425.92000000000047</v>
      </c>
      <c r="J34" s="60">
        <v>-22.115349449584869</v>
      </c>
      <c r="K34" s="60">
        <v>17.27369840946681</v>
      </c>
      <c r="L34" s="60">
        <v>46.480035767101214</v>
      </c>
      <c r="M34" s="26"/>
      <c r="N34" s="71"/>
      <c r="O34" s="72"/>
      <c r="R34" s="194" t="s">
        <v>43</v>
      </c>
      <c r="S34" s="193">
        <v>214683</v>
      </c>
      <c r="T34" s="195">
        <v>7.1807289066400273</v>
      </c>
      <c r="AC34" s="198"/>
      <c r="AD34" s="198"/>
      <c r="AE34" s="198"/>
      <c r="AF34" s="74"/>
      <c r="AG34" s="74"/>
      <c r="AH34" s="74"/>
      <c r="AI34" s="74"/>
    </row>
    <row r="35" spans="1:35" x14ac:dyDescent="0.2">
      <c r="A35" s="129">
        <v>2</v>
      </c>
      <c r="B35" s="20" t="s">
        <v>8</v>
      </c>
      <c r="C35" s="58">
        <v>20.85</v>
      </c>
      <c r="D35" s="58">
        <v>29.870000000000005</v>
      </c>
      <c r="E35" s="58">
        <v>91.410000000000011</v>
      </c>
      <c r="F35" s="58">
        <v>23.999999999999996</v>
      </c>
      <c r="G35" s="58">
        <v>39.849999999999994</v>
      </c>
      <c r="H35" s="58">
        <v>59.94</v>
      </c>
      <c r="I35" s="58">
        <v>72.67</v>
      </c>
      <c r="J35" s="60">
        <v>21.237904571237905</v>
      </c>
      <c r="K35" s="60">
        <v>2.9472193449848603</v>
      </c>
      <c r="L35" s="60">
        <v>248.53717026378894</v>
      </c>
      <c r="M35" s="26"/>
      <c r="N35" s="71"/>
      <c r="O35" s="72"/>
      <c r="R35" s="194" t="s">
        <v>47</v>
      </c>
      <c r="S35" s="193">
        <v>205209</v>
      </c>
      <c r="T35" s="195">
        <v>-4.4130182641382873</v>
      </c>
      <c r="AC35" s="198"/>
      <c r="AD35" s="198"/>
      <c r="AE35" s="198"/>
      <c r="AF35" s="74"/>
      <c r="AG35" s="74"/>
      <c r="AH35" s="74"/>
      <c r="AI35" s="74"/>
    </row>
    <row r="36" spans="1:35" x14ac:dyDescent="0.2">
      <c r="A36" s="129">
        <v>1</v>
      </c>
      <c r="B36" s="20" t="s">
        <v>11</v>
      </c>
      <c r="C36" s="58">
        <v>66.140000000000015</v>
      </c>
      <c r="D36" s="58">
        <v>111.10000000000001</v>
      </c>
      <c r="E36" s="58">
        <v>76.465000000000003</v>
      </c>
      <c r="F36" s="58">
        <v>85.105999999999995</v>
      </c>
      <c r="G36" s="58">
        <v>148.15900000000002</v>
      </c>
      <c r="H36" s="58">
        <v>69.314999999999998</v>
      </c>
      <c r="I36" s="58">
        <v>115.46400000000001</v>
      </c>
      <c r="J36" s="60">
        <v>66.578662627137021</v>
      </c>
      <c r="K36" s="60">
        <v>4.6827815391403877</v>
      </c>
      <c r="L36" s="60">
        <v>74.575143634714237</v>
      </c>
      <c r="M36" s="26"/>
      <c r="N36" s="71"/>
      <c r="O36" s="72"/>
      <c r="Q36" s="47">
        <v>2018</v>
      </c>
      <c r="R36" s="194" t="s">
        <v>67</v>
      </c>
      <c r="S36" s="193">
        <v>184331</v>
      </c>
      <c r="T36" s="195">
        <v>-10.174017708774954</v>
      </c>
      <c r="AC36" s="198"/>
      <c r="AD36" s="198"/>
      <c r="AE36" s="198"/>
      <c r="AF36" s="74"/>
      <c r="AG36" s="74"/>
      <c r="AH36" s="74"/>
      <c r="AI36" s="74"/>
    </row>
    <row r="37" spans="1:35" s="47" customFormat="1" x14ac:dyDescent="0.2">
      <c r="A37" s="129">
        <v>4</v>
      </c>
      <c r="B37" s="20" t="s">
        <v>18</v>
      </c>
      <c r="C37" s="58">
        <v>1666.2379999999998</v>
      </c>
      <c r="D37" s="58">
        <v>1522.8159999999993</v>
      </c>
      <c r="E37" s="58">
        <v>1631.52</v>
      </c>
      <c r="F37" s="58">
        <v>1896.27</v>
      </c>
      <c r="G37" s="58">
        <v>2528.5269999999991</v>
      </c>
      <c r="H37" s="58">
        <v>1774.4269999999988</v>
      </c>
      <c r="I37" s="58">
        <v>1851.6599999999996</v>
      </c>
      <c r="J37" s="60">
        <v>4.3525600095129846</v>
      </c>
      <c r="K37" s="60">
        <v>75.096300706407945</v>
      </c>
      <c r="L37" s="60">
        <v>11.128182168453719</v>
      </c>
      <c r="M37" s="26"/>
      <c r="N37" s="71"/>
      <c r="O37" s="72"/>
      <c r="R37" s="194" t="s">
        <v>44</v>
      </c>
      <c r="S37" s="193">
        <v>185500</v>
      </c>
      <c r="T37" s="195">
        <v>0.63418524285117428</v>
      </c>
      <c r="AC37" s="198"/>
      <c r="AD37" s="198"/>
      <c r="AE37" s="198"/>
      <c r="AF37" s="74"/>
      <c r="AG37" s="74"/>
      <c r="AH37" s="74"/>
      <c r="AI37" s="74"/>
    </row>
    <row r="38" spans="1:35" s="47" customFormat="1" x14ac:dyDescent="0.2">
      <c r="A38" s="20"/>
      <c r="B38" s="20"/>
      <c r="C38" s="59"/>
      <c r="D38" s="59"/>
      <c r="E38" s="59"/>
      <c r="F38" s="59"/>
      <c r="G38" s="59"/>
      <c r="H38" s="59"/>
      <c r="I38" s="59"/>
      <c r="J38" s="73"/>
      <c r="K38" s="73"/>
      <c r="L38" s="73"/>
      <c r="M38" s="26"/>
      <c r="N38" s="71"/>
      <c r="O38" s="72"/>
      <c r="R38" s="47" t="s">
        <v>45</v>
      </c>
      <c r="S38" s="193">
        <v>183470</v>
      </c>
      <c r="T38" s="195">
        <v>-1.094339622641499</v>
      </c>
    </row>
    <row r="39" spans="1:35" ht="25.5" x14ac:dyDescent="0.2">
      <c r="B39" s="172" t="s">
        <v>80</v>
      </c>
      <c r="C39" s="174">
        <v>172604.50300000017</v>
      </c>
      <c r="D39" s="174">
        <v>205049.88869999934</v>
      </c>
      <c r="E39" s="174">
        <v>199371.33099999963</v>
      </c>
      <c r="F39" s="174">
        <v>185878.43100000024</v>
      </c>
      <c r="G39" s="174">
        <v>207000.49789999958</v>
      </c>
      <c r="H39" s="174">
        <v>192773.12199999992</v>
      </c>
      <c r="I39" s="174">
        <v>205295.3444999996</v>
      </c>
      <c r="J39" s="173">
        <v>6.4958342584707793</v>
      </c>
      <c r="K39" s="173">
        <v>100</v>
      </c>
      <c r="L39" s="173">
        <v>18.939738495698094</v>
      </c>
      <c r="M39" s="26"/>
      <c r="N39" s="71"/>
      <c r="O39" s="72"/>
      <c r="R39" s="194" t="s">
        <v>24</v>
      </c>
      <c r="S39" s="193">
        <v>193290</v>
      </c>
      <c r="T39" s="195">
        <v>5.3523736850711288</v>
      </c>
    </row>
    <row r="40" spans="1:35" x14ac:dyDescent="0.2">
      <c r="B40" s="20" t="s">
        <v>14</v>
      </c>
      <c r="C40" s="58">
        <v>58077.453000000307</v>
      </c>
      <c r="D40" s="58">
        <v>71766.500999999873</v>
      </c>
      <c r="E40" s="58">
        <v>68207.075999999768</v>
      </c>
      <c r="F40" s="58">
        <v>66708.321000000404</v>
      </c>
      <c r="G40" s="58">
        <v>68881.543999999834</v>
      </c>
      <c r="H40" s="58">
        <v>65756.034000000058</v>
      </c>
      <c r="I40" s="58">
        <v>70833.844999999681</v>
      </c>
      <c r="J40" s="60">
        <v>7.7221977833997926</v>
      </c>
      <c r="K40" s="60">
        <v>34.503385925539007</v>
      </c>
      <c r="L40" s="60">
        <v>21.964448062140931</v>
      </c>
      <c r="M40" s="26"/>
      <c r="N40" s="71"/>
      <c r="O40" s="72"/>
      <c r="R40" s="198" t="s">
        <v>46</v>
      </c>
      <c r="S40" s="193">
        <v>177613</v>
      </c>
      <c r="T40" s="195">
        <v>-8.1106109990170268</v>
      </c>
    </row>
    <row r="41" spans="1:35" x14ac:dyDescent="0.2">
      <c r="B41" s="20" t="s">
        <v>13</v>
      </c>
      <c r="C41" s="58">
        <v>45575.405999999894</v>
      </c>
      <c r="D41" s="58">
        <v>59367.565999999919</v>
      </c>
      <c r="E41" s="58">
        <v>60927.545999999951</v>
      </c>
      <c r="F41" s="58">
        <v>49558.209999999839</v>
      </c>
      <c r="G41" s="58">
        <v>57828.597999999933</v>
      </c>
      <c r="H41" s="58">
        <v>53448.705999999962</v>
      </c>
      <c r="I41" s="58">
        <v>54507.432000000001</v>
      </c>
      <c r="J41" s="60">
        <v>1.9808262523699653</v>
      </c>
      <c r="K41" s="60">
        <v>26.550739439685689</v>
      </c>
      <c r="L41" s="60">
        <v>19.598346529266536</v>
      </c>
      <c r="M41" s="26"/>
      <c r="N41" s="71"/>
      <c r="O41" s="72"/>
      <c r="R41" s="47" t="s">
        <v>25</v>
      </c>
      <c r="S41" s="193">
        <v>217356</v>
      </c>
      <c r="T41" s="195">
        <v>22.376177419445639</v>
      </c>
    </row>
    <row r="42" spans="1:35" x14ac:dyDescent="0.2">
      <c r="B42" s="20" t="s">
        <v>15</v>
      </c>
      <c r="C42" s="58">
        <v>50296.422999999966</v>
      </c>
      <c r="D42" s="58">
        <v>56383.300499999532</v>
      </c>
      <c r="E42" s="58">
        <v>48894.303999999895</v>
      </c>
      <c r="F42" s="58">
        <v>50153.502999999982</v>
      </c>
      <c r="G42" s="58">
        <v>57673.515499999849</v>
      </c>
      <c r="H42" s="58">
        <v>51307.452999999878</v>
      </c>
      <c r="I42" s="58">
        <v>57847.335499999914</v>
      </c>
      <c r="J42" s="60">
        <v>12.746457127778399</v>
      </c>
      <c r="K42" s="60">
        <v>28.17761680903584</v>
      </c>
      <c r="L42" s="60">
        <v>15.012822084783167</v>
      </c>
      <c r="M42" s="26"/>
      <c r="N42" s="71"/>
      <c r="O42" s="72"/>
      <c r="R42" s="194" t="s">
        <v>26</v>
      </c>
      <c r="S42" s="193">
        <v>192295</v>
      </c>
      <c r="T42" s="195">
        <v>-11.529932461031663</v>
      </c>
    </row>
    <row r="43" spans="1:35" x14ac:dyDescent="0.2">
      <c r="B43" s="20" t="s">
        <v>18</v>
      </c>
      <c r="C43" s="58">
        <v>18655.221000000001</v>
      </c>
      <c r="D43" s="58">
        <v>17532.521200000003</v>
      </c>
      <c r="E43" s="58">
        <v>21342.404999999999</v>
      </c>
      <c r="F43" s="58">
        <v>19458.397000000015</v>
      </c>
      <c r="G43" s="58">
        <v>22616.84039999999</v>
      </c>
      <c r="H43" s="58">
        <v>22260.929000000015</v>
      </c>
      <c r="I43" s="58">
        <v>22106.732000000007</v>
      </c>
      <c r="J43" s="60">
        <v>-0.69267998653607776</v>
      </c>
      <c r="K43" s="60">
        <v>10.768257825739468</v>
      </c>
      <c r="L43" s="60">
        <v>18.501581943199724</v>
      </c>
      <c r="M43" s="26"/>
      <c r="N43" s="71"/>
      <c r="O43" s="72"/>
      <c r="R43" s="194" t="s">
        <v>16</v>
      </c>
      <c r="S43" s="193">
        <v>215465.4</v>
      </c>
      <c r="T43" s="195">
        <v>12.049403260615193</v>
      </c>
    </row>
    <row r="44" spans="1:35" x14ac:dyDescent="0.2">
      <c r="B44" s="20"/>
      <c r="C44" s="59"/>
      <c r="D44" s="59"/>
      <c r="E44" s="59"/>
      <c r="F44" s="59"/>
      <c r="G44" s="59"/>
      <c r="H44" s="59"/>
      <c r="I44" s="59"/>
      <c r="J44" s="76"/>
      <c r="K44" s="49"/>
      <c r="L44" s="49"/>
      <c r="M44" s="26"/>
      <c r="N44" s="71"/>
      <c r="O44" s="72"/>
      <c r="Q44" s="47">
        <v>2019</v>
      </c>
      <c r="R44" s="194" t="s">
        <v>41</v>
      </c>
      <c r="S44" s="193">
        <v>217346</v>
      </c>
      <c r="T44" s="195">
        <v>0.87280834881144642</v>
      </c>
    </row>
    <row r="45" spans="1:35" x14ac:dyDescent="0.2">
      <c r="B45" s="205" t="s">
        <v>28</v>
      </c>
      <c r="C45" s="205"/>
      <c r="D45" s="205"/>
      <c r="E45" s="205"/>
      <c r="F45" s="205"/>
      <c r="G45" s="205"/>
      <c r="H45" s="205" t="s">
        <v>29</v>
      </c>
      <c r="I45" s="205"/>
      <c r="J45" s="205"/>
      <c r="K45" s="205"/>
      <c r="L45" s="205"/>
      <c r="M45" s="26"/>
      <c r="O45" s="72"/>
      <c r="R45" s="194" t="s">
        <v>42</v>
      </c>
      <c r="S45" s="193">
        <v>197125</v>
      </c>
      <c r="T45" s="195">
        <v>-9.3035988700045067</v>
      </c>
    </row>
    <row r="46" spans="1:35" x14ac:dyDescent="0.2">
      <c r="B46" s="205" t="s">
        <v>402</v>
      </c>
      <c r="C46" s="205"/>
      <c r="D46" s="205"/>
      <c r="E46" s="205"/>
      <c r="F46" s="205"/>
      <c r="G46" s="205"/>
      <c r="H46" s="205" t="s">
        <v>405</v>
      </c>
      <c r="I46" s="205"/>
      <c r="J46" s="205"/>
      <c r="K46" s="205"/>
      <c r="L46" s="205"/>
      <c r="M46" s="26"/>
      <c r="R46" s="194" t="s">
        <v>43</v>
      </c>
      <c r="S46" s="193">
        <v>205181</v>
      </c>
      <c r="T46" s="195">
        <v>4.0867469879518126</v>
      </c>
    </row>
    <row r="47" spans="1:35" x14ac:dyDescent="0.2">
      <c r="B47" s="20"/>
      <c r="C47" s="59"/>
      <c r="D47" s="59"/>
      <c r="E47" s="59"/>
      <c r="F47" s="59"/>
      <c r="G47" s="59"/>
      <c r="H47" s="59"/>
      <c r="I47" s="59"/>
      <c r="J47" s="76"/>
      <c r="K47" s="49"/>
      <c r="L47" s="49"/>
      <c r="M47" s="26"/>
      <c r="R47" s="194" t="s">
        <v>47</v>
      </c>
      <c r="S47" s="193">
        <v>193691.4</v>
      </c>
      <c r="T47" s="195">
        <v>-5.5997387672347827</v>
      </c>
    </row>
    <row r="48" spans="1:35" x14ac:dyDescent="0.2">
      <c r="B48" s="20"/>
      <c r="C48" s="59"/>
      <c r="D48" s="59"/>
      <c r="E48" s="59"/>
      <c r="F48" s="59"/>
      <c r="G48" s="59"/>
      <c r="H48" s="59"/>
      <c r="I48" s="59"/>
      <c r="J48" s="76"/>
      <c r="K48" s="49"/>
      <c r="L48" s="49"/>
      <c r="M48" s="26"/>
      <c r="R48" s="194" t="s">
        <v>48</v>
      </c>
      <c r="S48" s="193">
        <v>187992</v>
      </c>
      <c r="T48" s="195">
        <v>-2.9425157750937814</v>
      </c>
    </row>
    <row r="49" spans="1:20" x14ac:dyDescent="0.2">
      <c r="B49" s="20"/>
      <c r="C49" s="59"/>
      <c r="D49" s="59"/>
      <c r="E49" s="59"/>
      <c r="F49" s="59"/>
      <c r="G49" s="59"/>
      <c r="H49" s="59"/>
      <c r="I49" s="59"/>
      <c r="J49" s="76"/>
      <c r="K49" s="49"/>
      <c r="L49" s="49"/>
      <c r="M49" s="26"/>
      <c r="R49" s="194" t="s">
        <v>44</v>
      </c>
      <c r="S49" s="193">
        <v>201102.1</v>
      </c>
      <c r="T49" s="195">
        <v>6.9737542023064805</v>
      </c>
    </row>
    <row r="50" spans="1:20" x14ac:dyDescent="0.2">
      <c r="B50" s="20"/>
      <c r="C50" s="59"/>
      <c r="D50" s="59"/>
      <c r="E50" s="59"/>
      <c r="F50" s="59"/>
      <c r="G50" s="59"/>
      <c r="H50" s="59"/>
      <c r="I50" s="59"/>
      <c r="J50" s="76"/>
      <c r="K50" s="49"/>
      <c r="L50" s="49"/>
      <c r="M50" s="26"/>
      <c r="R50" s="47" t="s">
        <v>45</v>
      </c>
      <c r="S50" s="193">
        <v>190822.6</v>
      </c>
      <c r="T50" s="195">
        <v>-5.1115826239507101</v>
      </c>
    </row>
    <row r="51" spans="1:20" x14ac:dyDescent="0.2">
      <c r="B51" s="20"/>
      <c r="C51" s="59"/>
      <c r="D51" s="59"/>
      <c r="E51" s="59"/>
      <c r="F51" s="59"/>
      <c r="G51" s="59"/>
      <c r="H51" s="59"/>
      <c r="I51" s="59"/>
      <c r="J51" s="76"/>
      <c r="K51" s="49"/>
      <c r="L51" s="49"/>
      <c r="M51" s="26"/>
      <c r="R51" s="194" t="s">
        <v>24</v>
      </c>
      <c r="S51" s="193">
        <v>196447</v>
      </c>
      <c r="T51" s="195">
        <v>2.9474496207472214</v>
      </c>
    </row>
    <row r="52" spans="1:20" x14ac:dyDescent="0.2">
      <c r="B52" s="20"/>
      <c r="C52" s="59"/>
      <c r="D52" s="59"/>
      <c r="E52" s="59"/>
      <c r="F52" s="59"/>
      <c r="G52" s="59"/>
      <c r="H52" s="59"/>
      <c r="I52" s="59"/>
      <c r="J52" s="76"/>
      <c r="K52" s="49"/>
      <c r="L52" s="49"/>
      <c r="M52" s="26"/>
      <c r="R52" s="198" t="s">
        <v>46</v>
      </c>
      <c r="S52" s="193">
        <v>174168.3</v>
      </c>
      <c r="T52" s="195">
        <v>-11.340819661282694</v>
      </c>
    </row>
    <row r="53" spans="1:20" x14ac:dyDescent="0.2">
      <c r="B53" s="20"/>
      <c r="C53" s="59"/>
      <c r="D53" s="59"/>
      <c r="E53" s="59"/>
      <c r="F53" s="59"/>
      <c r="G53" s="59"/>
      <c r="H53" s="59"/>
      <c r="I53" s="59"/>
      <c r="J53" s="76"/>
      <c r="K53" s="49"/>
      <c r="L53" s="49"/>
      <c r="M53" s="26"/>
      <c r="R53" s="47" t="s">
        <v>25</v>
      </c>
      <c r="S53" s="193">
        <v>159547.70000000001</v>
      </c>
      <c r="T53" s="195">
        <v>-8.394524147046269</v>
      </c>
    </row>
    <row r="54" spans="1:20" x14ac:dyDescent="0.2">
      <c r="B54" s="20"/>
      <c r="C54" s="59"/>
      <c r="D54" s="59"/>
      <c r="E54" s="59"/>
      <c r="F54" s="59"/>
      <c r="G54" s="59"/>
      <c r="H54" s="59"/>
      <c r="I54" s="59"/>
      <c r="J54" s="76"/>
      <c r="K54" s="49"/>
      <c r="L54" s="49"/>
      <c r="M54" s="26"/>
      <c r="R54" s="194" t="s">
        <v>26</v>
      </c>
      <c r="S54" s="193">
        <v>155164.70000000001</v>
      </c>
      <c r="T54" s="195">
        <v>-2.7471408237160375</v>
      </c>
    </row>
    <row r="55" spans="1:20" x14ac:dyDescent="0.2">
      <c r="B55" s="20"/>
      <c r="C55" s="59"/>
      <c r="D55" s="59"/>
      <c r="E55" s="59"/>
      <c r="F55" s="59"/>
      <c r="G55" s="59"/>
      <c r="H55" s="59"/>
      <c r="I55" s="59"/>
      <c r="J55" s="76"/>
      <c r="K55" s="49"/>
      <c r="L55" s="49"/>
      <c r="M55" s="26"/>
      <c r="R55" s="194" t="s">
        <v>16</v>
      </c>
      <c r="S55" s="193">
        <v>186560.8</v>
      </c>
      <c r="T55" s="195">
        <v>20.234048079234498</v>
      </c>
    </row>
    <row r="56" spans="1:20" x14ac:dyDescent="0.2">
      <c r="B56" s="20"/>
      <c r="C56" s="59"/>
      <c r="D56" s="59"/>
      <c r="E56" s="59"/>
      <c r="F56" s="59"/>
      <c r="G56" s="59"/>
      <c r="H56" s="59"/>
      <c r="I56" s="59"/>
      <c r="J56" s="76"/>
      <c r="K56" s="49"/>
      <c r="L56" s="49"/>
      <c r="M56" s="26"/>
      <c r="R56" s="194" t="s">
        <v>41</v>
      </c>
      <c r="S56" s="193">
        <v>173254.2</v>
      </c>
      <c r="T56" s="195">
        <v>-7.1325809065998698</v>
      </c>
    </row>
    <row r="57" spans="1:20" x14ac:dyDescent="0.2">
      <c r="B57" s="20"/>
      <c r="C57" s="59"/>
      <c r="D57" s="59"/>
      <c r="E57" s="59"/>
      <c r="F57" s="59"/>
      <c r="G57" s="59"/>
      <c r="H57" s="59"/>
      <c r="I57" s="59"/>
      <c r="J57" s="76"/>
      <c r="K57" s="49"/>
      <c r="L57" s="49"/>
      <c r="M57" s="26"/>
      <c r="R57" s="194" t="s">
        <v>42</v>
      </c>
      <c r="S57" s="193">
        <v>188418.5</v>
      </c>
      <c r="T57" s="195">
        <v>8.7526305278602194</v>
      </c>
    </row>
    <row r="58" spans="1:20" x14ac:dyDescent="0.2">
      <c r="B58" s="5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6"/>
      <c r="R58" s="194" t="s">
        <v>43</v>
      </c>
      <c r="S58" s="193">
        <v>189169.8</v>
      </c>
      <c r="T58" s="195">
        <v>0.39874003879660336</v>
      </c>
    </row>
    <row r="59" spans="1:20" x14ac:dyDescent="0.2">
      <c r="B59" s="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6"/>
      <c r="R59" s="194" t="s">
        <v>47</v>
      </c>
      <c r="S59" s="193">
        <v>180043.2</v>
      </c>
      <c r="T59" s="195">
        <v>-4.8245544479086959</v>
      </c>
    </row>
    <row r="60" spans="1:20" x14ac:dyDescent="0.2">
      <c r="B60" s="97" t="s">
        <v>27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6"/>
      <c r="Q60" s="47">
        <v>2020</v>
      </c>
      <c r="R60" s="194" t="s">
        <v>48</v>
      </c>
      <c r="S60" s="193">
        <v>195939.1</v>
      </c>
      <c r="T60" s="195">
        <v>8.8289366107689773</v>
      </c>
    </row>
    <row r="61" spans="1:20" x14ac:dyDescent="0.2">
      <c r="B61" s="97" t="s">
        <v>17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6"/>
      <c r="R61" s="194" t="s">
        <v>44</v>
      </c>
      <c r="S61" s="193">
        <v>178263.9932</v>
      </c>
      <c r="T61" s="195">
        <v>-9.0207144975147884</v>
      </c>
    </row>
    <row r="62" spans="1:20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R62" s="194" t="s">
        <v>45</v>
      </c>
      <c r="S62" s="193">
        <v>179098.79900000003</v>
      </c>
      <c r="T62" s="195">
        <v>0.46829748678602812</v>
      </c>
    </row>
    <row r="63" spans="1:20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Q63" s="47">
        <v>2021</v>
      </c>
      <c r="R63" s="194" t="s">
        <v>24</v>
      </c>
      <c r="S63" s="193">
        <v>200479.91519999999</v>
      </c>
      <c r="T63" s="195">
        <v>11.938168384925902</v>
      </c>
    </row>
    <row r="64" spans="1:20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R64" s="194" t="s">
        <v>46</v>
      </c>
      <c r="S64" s="193">
        <v>185345.04349999997</v>
      </c>
      <c r="T64" s="195">
        <v>-7.5493206812769102</v>
      </c>
    </row>
    <row r="65" spans="1:20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R65" s="194" t="s">
        <v>25</v>
      </c>
      <c r="S65" s="193">
        <v>175785.92569999999</v>
      </c>
      <c r="T65" s="195">
        <v>-5.1574715026031868</v>
      </c>
    </row>
    <row r="66" spans="1:20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66"/>
      <c r="O66" s="66"/>
      <c r="R66" s="194" t="s">
        <v>26</v>
      </c>
      <c r="S66" s="193">
        <v>198341.45534000001</v>
      </c>
      <c r="T66" s="195">
        <v>12.831248889910427</v>
      </c>
    </row>
    <row r="67" spans="1:20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6"/>
      <c r="O67" s="66"/>
      <c r="R67" s="194" t="s">
        <v>16</v>
      </c>
      <c r="S67" s="193">
        <v>191242.92990000002</v>
      </c>
      <c r="T67" s="195">
        <v>-3.5789418948406961</v>
      </c>
    </row>
    <row r="68" spans="1:20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66"/>
      <c r="O68" s="66"/>
      <c r="R68" s="194" t="s">
        <v>41</v>
      </c>
      <c r="S68" s="193">
        <v>198442.5563</v>
      </c>
      <c r="T68" s="195">
        <v>3.7646497069275426</v>
      </c>
    </row>
    <row r="69" spans="1:20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66"/>
      <c r="O69" s="66"/>
      <c r="R69" s="194" t="s">
        <v>42</v>
      </c>
      <c r="S69" s="193">
        <v>204892.91354000001</v>
      </c>
      <c r="T69" s="195">
        <v>3.2504909028930911</v>
      </c>
    </row>
    <row r="70" spans="1:20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66"/>
      <c r="O70" s="66"/>
      <c r="R70" s="194" t="s">
        <v>43</v>
      </c>
      <c r="S70" s="193">
        <v>203564.15789999999</v>
      </c>
      <c r="T70" s="195">
        <v>-0.64851224819965125</v>
      </c>
    </row>
    <row r="71" spans="1:20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66"/>
      <c r="O71" s="66"/>
      <c r="Q71" s="47">
        <v>2021</v>
      </c>
      <c r="R71" s="194" t="s">
        <v>47</v>
      </c>
      <c r="S71" s="193">
        <v>208211.58799999999</v>
      </c>
      <c r="T71" s="195">
        <v>2.2830296590242654</v>
      </c>
    </row>
    <row r="72" spans="1:20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66"/>
      <c r="O72" s="66"/>
      <c r="R72" s="194" t="s">
        <v>48</v>
      </c>
      <c r="S72" s="198">
        <v>209335.372</v>
      </c>
      <c r="T72" s="195">
        <v>0.53973172713135398</v>
      </c>
    </row>
    <row r="73" spans="1:20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6"/>
      <c r="O73" s="66"/>
      <c r="Q73" s="211">
        <v>2022</v>
      </c>
      <c r="R73" s="47" t="s">
        <v>44</v>
      </c>
      <c r="S73" s="198">
        <v>186735.56549999971</v>
      </c>
      <c r="T73" s="195">
        <v>-10.795980767168331</v>
      </c>
    </row>
    <row r="74" spans="1:20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66"/>
      <c r="O74" s="66"/>
      <c r="Q74" s="211"/>
      <c r="R74" s="47" t="s">
        <v>45</v>
      </c>
      <c r="S74" s="198">
        <v>186805.28829999981</v>
      </c>
      <c r="T74" s="195">
        <v>3.7337718614779192E-2</v>
      </c>
    </row>
    <row r="75" spans="1:20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6"/>
      <c r="O75" s="66"/>
      <c r="Q75" s="211"/>
      <c r="R75" s="47" t="s">
        <v>24</v>
      </c>
      <c r="S75" s="198">
        <v>203292.52989999999</v>
      </c>
      <c r="T75" s="195">
        <v>8.8258966060545987</v>
      </c>
    </row>
    <row r="76" spans="1:20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6"/>
      <c r="O76" s="66"/>
      <c r="Q76" s="211"/>
      <c r="R76" s="47" t="s">
        <v>46</v>
      </c>
      <c r="S76" s="198">
        <v>184246.52091999975</v>
      </c>
      <c r="T76" s="195">
        <v>-9.3687697178883127</v>
      </c>
    </row>
    <row r="77" spans="1:20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66"/>
      <c r="O77" s="66"/>
      <c r="Q77" s="211"/>
      <c r="R77" s="47" t="s">
        <v>25</v>
      </c>
      <c r="S77" s="198">
        <v>206820.47399999984</v>
      </c>
      <c r="T77" s="195">
        <v>12.252037632668106</v>
      </c>
    </row>
    <row r="78" spans="1:20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66"/>
      <c r="O78" s="66"/>
      <c r="Q78" s="211"/>
      <c r="R78" s="47" t="s">
        <v>26</v>
      </c>
      <c r="S78" s="193">
        <v>201285.1690000002</v>
      </c>
      <c r="T78" s="195">
        <v>-2.6763815462484786</v>
      </c>
    </row>
    <row r="79" spans="1:20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6"/>
      <c r="O79" s="66"/>
      <c r="Q79" s="211"/>
      <c r="R79" s="47" t="s">
        <v>16</v>
      </c>
      <c r="S79" s="193">
        <v>205095.99700000003</v>
      </c>
      <c r="T79" s="195">
        <v>1.8932482800060768</v>
      </c>
    </row>
    <row r="80" spans="1:20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66"/>
      <c r="O80" s="66"/>
      <c r="Q80" s="211"/>
      <c r="R80" s="47" t="s">
        <v>41</v>
      </c>
      <c r="S80" s="193">
        <v>208688.17500000034</v>
      </c>
      <c r="T80" s="195">
        <v>1.7514617801147665</v>
      </c>
    </row>
    <row r="81" spans="1:20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6"/>
      <c r="O81" s="66"/>
      <c r="Q81" s="211"/>
      <c r="R81" s="47" t="s">
        <v>42</v>
      </c>
      <c r="S81" s="193">
        <v>202393.02950000018</v>
      </c>
      <c r="T81" s="195">
        <v>-3.0165319621009417</v>
      </c>
    </row>
    <row r="82" spans="1:20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6"/>
      <c r="O82" s="66"/>
      <c r="Q82" s="211"/>
      <c r="R82" s="47" t="s">
        <v>43</v>
      </c>
      <c r="S82" s="193">
        <v>192962.52749999953</v>
      </c>
      <c r="T82" s="195">
        <v>-4.6594994023747489</v>
      </c>
    </row>
    <row r="83" spans="1:20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66"/>
      <c r="O83" s="66"/>
      <c r="Q83" s="211"/>
      <c r="R83" s="47" t="s">
        <v>47</v>
      </c>
      <c r="S83" s="193">
        <v>192320.00029999961</v>
      </c>
      <c r="T83" s="195">
        <v>-0.3329802984675041</v>
      </c>
    </row>
    <row r="84" spans="1:20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66"/>
      <c r="O84" s="66"/>
      <c r="Q84" s="211"/>
      <c r="R84" s="47" t="s">
        <v>48</v>
      </c>
      <c r="S84" s="193">
        <v>193285.84250000017</v>
      </c>
      <c r="T84" s="195">
        <v>0.50220580204552334</v>
      </c>
    </row>
    <row r="85" spans="1:20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66"/>
      <c r="O85" s="66"/>
      <c r="R85" s="47" t="s">
        <v>44</v>
      </c>
      <c r="S85" s="193">
        <v>185878.43100000024</v>
      </c>
      <c r="T85" s="195">
        <v>-3.8323611311572989</v>
      </c>
    </row>
    <row r="86" spans="1:20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66"/>
      <c r="O86" s="66"/>
      <c r="Q86" s="201"/>
      <c r="R86" s="47" t="s">
        <v>45</v>
      </c>
      <c r="S86" s="193">
        <v>184433.12767999986</v>
      </c>
      <c r="T86" s="195">
        <v>-0.77755300183289933</v>
      </c>
    </row>
    <row r="87" spans="1:20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66"/>
      <c r="O87" s="66"/>
      <c r="Q87" s="201"/>
      <c r="R87" s="47" t="s">
        <v>24</v>
      </c>
      <c r="S87" s="193">
        <v>205951.61438000019</v>
      </c>
      <c r="T87" s="195">
        <v>11.667365277964549</v>
      </c>
    </row>
    <row r="88" spans="1:20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6"/>
      <c r="O88" s="66"/>
      <c r="Q88" s="201"/>
      <c r="R88" s="47" t="s">
        <v>46</v>
      </c>
      <c r="S88" s="193">
        <v>172604.50300000017</v>
      </c>
      <c r="T88" s="195">
        <v>-16.191721283850413</v>
      </c>
    </row>
    <row r="89" spans="1:20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66"/>
      <c r="O89" s="66"/>
      <c r="R89" s="47" t="s">
        <v>25</v>
      </c>
      <c r="S89" s="193">
        <v>207645.4549999999</v>
      </c>
      <c r="T89" s="195">
        <v>20.301296542651428</v>
      </c>
    </row>
    <row r="90" spans="1:20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66"/>
      <c r="O90" s="66"/>
      <c r="Q90" s="201"/>
      <c r="R90" s="47" t="s">
        <v>26</v>
      </c>
      <c r="S90" s="193">
        <v>207031.62649999966</v>
      </c>
      <c r="T90" s="195">
        <v>-0.29561374218387471</v>
      </c>
    </row>
    <row r="91" spans="1:20" s="47" customFormat="1" x14ac:dyDescent="0.2">
      <c r="A91" s="20"/>
      <c r="B91" s="20"/>
      <c r="C91" s="20"/>
      <c r="D91" s="20"/>
      <c r="E91" s="20"/>
      <c r="F91" s="66"/>
      <c r="G91" s="66"/>
      <c r="H91" s="66"/>
      <c r="I91" s="66"/>
      <c r="J91" s="66"/>
      <c r="K91" s="66"/>
      <c r="L91" s="20"/>
      <c r="M91" s="20"/>
      <c r="N91" s="66"/>
      <c r="O91" s="66"/>
      <c r="Q91" s="201">
        <v>2023</v>
      </c>
      <c r="R91" s="47" t="s">
        <v>16</v>
      </c>
      <c r="S91" s="193">
        <v>193540.6885999995</v>
      </c>
      <c r="T91" s="195">
        <v>-6.5163657012568592</v>
      </c>
    </row>
    <row r="92" spans="1:20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66"/>
      <c r="O92" s="66"/>
      <c r="Q92" s="201"/>
      <c r="R92" s="47" t="s">
        <v>41</v>
      </c>
      <c r="S92" s="193">
        <v>206595.38949999958</v>
      </c>
      <c r="T92" s="195">
        <v>6.7451970923700202</v>
      </c>
    </row>
    <row r="93" spans="1:20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66"/>
      <c r="O93" s="66"/>
      <c r="Q93" s="201"/>
      <c r="R93" s="47" t="s">
        <v>42</v>
      </c>
      <c r="S93" s="193">
        <v>199736.7209799999</v>
      </c>
      <c r="T93" s="195">
        <v>-3.3198555575702784</v>
      </c>
    </row>
    <row r="94" spans="1:20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6"/>
      <c r="O94" s="66"/>
      <c r="Q94" s="201"/>
      <c r="R94" s="47" t="s">
        <v>43</v>
      </c>
      <c r="S94" s="193">
        <v>203842.74759999957</v>
      </c>
      <c r="T94" s="195">
        <v>2.0557194490094872</v>
      </c>
    </row>
    <row r="95" spans="1:20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66"/>
      <c r="O95" s="66"/>
      <c r="Q95" s="201"/>
      <c r="R95" s="47" t="s">
        <v>47</v>
      </c>
      <c r="S95" s="193">
        <v>205049.88869999934</v>
      </c>
      <c r="T95" s="195">
        <v>0.59219232188164028</v>
      </c>
    </row>
    <row r="96" spans="1:20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66"/>
      <c r="O96" s="66"/>
      <c r="Q96" s="201"/>
      <c r="R96" s="47" t="s">
        <v>48</v>
      </c>
      <c r="S96" s="193">
        <v>199371.33099999963</v>
      </c>
      <c r="T96" s="195">
        <v>-2.7693541976546925</v>
      </c>
    </row>
    <row r="97" spans="1:22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6"/>
      <c r="O97" s="66"/>
      <c r="Q97" s="47">
        <v>2024</v>
      </c>
      <c r="R97" s="47" t="s">
        <v>44</v>
      </c>
      <c r="S97" s="193">
        <v>212001.67850000001</v>
      </c>
      <c r="T97" s="195">
        <v>6.3350871144058232</v>
      </c>
      <c r="U97" s="193">
        <v>185878.43100000024</v>
      </c>
      <c r="V97" s="198">
        <v>26123.247499999765</v>
      </c>
    </row>
    <row r="98" spans="1:22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66"/>
      <c r="O98" s="66"/>
      <c r="R98" s="47" t="s">
        <v>45</v>
      </c>
      <c r="S98" s="193">
        <v>207000.49789999958</v>
      </c>
      <c r="T98" s="195">
        <v>-2.359028775331339</v>
      </c>
      <c r="U98" s="193">
        <v>207000.49789999958</v>
      </c>
      <c r="V98" s="198">
        <v>0</v>
      </c>
    </row>
    <row r="99" spans="1:22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66"/>
      <c r="O99" s="66"/>
      <c r="R99" s="47" t="s">
        <v>24</v>
      </c>
      <c r="S99" s="193">
        <v>192773.12199999992</v>
      </c>
      <c r="T99" s="195">
        <v>-6.8731119221137362</v>
      </c>
      <c r="U99" s="193">
        <v>192773.12199999992</v>
      </c>
      <c r="V99" s="198">
        <v>0</v>
      </c>
    </row>
    <row r="100" spans="1:22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6"/>
      <c r="O100" s="66"/>
      <c r="R100" s="47" t="s">
        <v>46</v>
      </c>
      <c r="S100" s="193">
        <v>205295.3444999996</v>
      </c>
      <c r="T100" s="195">
        <v>6.4958342584707793</v>
      </c>
      <c r="U100" s="193">
        <v>205295.3444999996</v>
      </c>
      <c r="V100" s="198">
        <v>0</v>
      </c>
    </row>
    <row r="101" spans="1:22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66"/>
      <c r="O101" s="66"/>
    </row>
    <row r="102" spans="1:22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66"/>
      <c r="O102" s="66"/>
    </row>
    <row r="103" spans="1:22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66"/>
      <c r="O103" s="66"/>
    </row>
    <row r="104" spans="1:22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66"/>
      <c r="O104" s="66"/>
    </row>
    <row r="105" spans="1:22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66"/>
      <c r="O105" s="66"/>
    </row>
    <row r="106" spans="1:22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66"/>
      <c r="O106" s="66"/>
    </row>
    <row r="107" spans="1:22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6"/>
      <c r="O107" s="66"/>
    </row>
    <row r="108" spans="1:22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66"/>
      <c r="O108" s="66"/>
    </row>
    <row r="109" spans="1:22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6"/>
      <c r="O109" s="66"/>
    </row>
    <row r="110" spans="1:22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66"/>
      <c r="O110" s="66"/>
    </row>
    <row r="111" spans="1:22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6"/>
      <c r="O111" s="66"/>
    </row>
    <row r="112" spans="1:22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6"/>
      <c r="O112" s="66"/>
    </row>
    <row r="113" spans="1:15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66"/>
      <c r="O113" s="66"/>
    </row>
    <row r="114" spans="1:15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66"/>
      <c r="O114" s="66"/>
    </row>
    <row r="115" spans="1:15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66"/>
      <c r="O115" s="66"/>
    </row>
    <row r="116" spans="1:15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66"/>
      <c r="O116" s="66"/>
    </row>
    <row r="117" spans="1:15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66"/>
      <c r="O117" s="66"/>
    </row>
    <row r="118" spans="1:15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66"/>
      <c r="O118" s="66"/>
    </row>
    <row r="119" spans="1:15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66"/>
      <c r="O119" s="66"/>
    </row>
    <row r="120" spans="1:15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66"/>
      <c r="O120" s="66"/>
    </row>
    <row r="121" spans="1:15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66"/>
      <c r="O121" s="66"/>
    </row>
    <row r="122" spans="1:15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66"/>
      <c r="O122" s="66"/>
    </row>
    <row r="123" spans="1:15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66"/>
      <c r="O123" s="66"/>
    </row>
    <row r="124" spans="1:15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66"/>
      <c r="O124" s="66"/>
    </row>
    <row r="125" spans="1:15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66"/>
      <c r="O125" s="66"/>
    </row>
    <row r="126" spans="1:15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66"/>
      <c r="O126" s="66"/>
    </row>
    <row r="127" spans="1:15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66"/>
      <c r="O127" s="66"/>
    </row>
    <row r="128" spans="1:15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66"/>
      <c r="O128" s="66"/>
    </row>
    <row r="129" spans="1:15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66"/>
      <c r="O129" s="66"/>
    </row>
    <row r="130" spans="1:15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66"/>
      <c r="O130" s="66"/>
    </row>
    <row r="131" spans="1:15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66"/>
      <c r="O131" s="66"/>
    </row>
    <row r="132" spans="1:15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66"/>
      <c r="O132" s="66"/>
    </row>
    <row r="133" spans="1:15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66"/>
      <c r="O133" s="66"/>
    </row>
    <row r="134" spans="1:15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66"/>
      <c r="O134" s="66"/>
    </row>
    <row r="135" spans="1:15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6"/>
      <c r="O135" s="66"/>
    </row>
    <row r="136" spans="1:15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66"/>
      <c r="O136" s="66"/>
    </row>
    <row r="137" spans="1:15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66"/>
      <c r="O137" s="66"/>
    </row>
    <row r="138" spans="1:15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66"/>
      <c r="O138" s="66"/>
    </row>
    <row r="139" spans="1:15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66"/>
      <c r="O139" s="66"/>
    </row>
    <row r="140" spans="1:15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66"/>
      <c r="O140" s="66"/>
    </row>
    <row r="141" spans="1:15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66"/>
      <c r="O141" s="66"/>
    </row>
    <row r="142" spans="1:15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66"/>
      <c r="O142" s="66"/>
    </row>
    <row r="143" spans="1:15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66"/>
      <c r="O143" s="66"/>
    </row>
    <row r="144" spans="1:15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66"/>
      <c r="O144" s="66"/>
    </row>
    <row r="145" spans="1:15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66"/>
      <c r="O145" s="66"/>
    </row>
    <row r="146" spans="1:15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66"/>
      <c r="O146" s="66"/>
    </row>
    <row r="147" spans="1:15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6"/>
      <c r="O147" s="66"/>
    </row>
    <row r="148" spans="1:15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6"/>
      <c r="O148" s="66"/>
    </row>
    <row r="149" spans="1:15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66"/>
      <c r="O149" s="66"/>
    </row>
    <row r="150" spans="1:15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66"/>
      <c r="O150" s="66"/>
    </row>
    <row r="151" spans="1:15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66"/>
      <c r="O151" s="66"/>
    </row>
    <row r="152" spans="1:15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66"/>
      <c r="O152" s="66"/>
    </row>
    <row r="153" spans="1:15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66"/>
      <c r="O153" s="66"/>
    </row>
    <row r="154" spans="1:15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66"/>
      <c r="O154" s="66"/>
    </row>
    <row r="155" spans="1:15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66"/>
      <c r="O155" s="66"/>
    </row>
    <row r="156" spans="1:15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66"/>
      <c r="O156" s="66"/>
    </row>
    <row r="157" spans="1:15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66"/>
      <c r="O157" s="66"/>
    </row>
    <row r="158" spans="1:15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66"/>
      <c r="O158" s="66"/>
    </row>
    <row r="159" spans="1:15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6"/>
      <c r="O159" s="66"/>
    </row>
    <row r="160" spans="1:15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6"/>
      <c r="O160" s="66"/>
    </row>
    <row r="161" spans="1:15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6"/>
      <c r="O161" s="66"/>
    </row>
    <row r="162" spans="1:15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66"/>
      <c r="O162" s="66"/>
    </row>
    <row r="163" spans="1:15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6"/>
      <c r="O163" s="66"/>
    </row>
    <row r="164" spans="1:15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66"/>
      <c r="O164" s="66"/>
    </row>
    <row r="165" spans="1:15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6"/>
      <c r="O165" s="66"/>
    </row>
    <row r="166" spans="1:15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66"/>
      <c r="O166" s="66"/>
    </row>
    <row r="167" spans="1:15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6"/>
      <c r="O167" s="66"/>
    </row>
    <row r="168" spans="1:15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66"/>
      <c r="O168" s="66"/>
    </row>
    <row r="169" spans="1:15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6"/>
      <c r="O169" s="66"/>
    </row>
    <row r="170" spans="1:15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6"/>
      <c r="O170" s="66"/>
    </row>
    <row r="171" spans="1:15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66"/>
      <c r="O171" s="66"/>
    </row>
    <row r="172" spans="1:15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66"/>
      <c r="O172" s="66"/>
    </row>
    <row r="173" spans="1:15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66"/>
      <c r="O173" s="66"/>
    </row>
    <row r="174" spans="1:15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66"/>
      <c r="O174" s="66"/>
    </row>
    <row r="175" spans="1:15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66"/>
      <c r="O175" s="66"/>
    </row>
    <row r="176" spans="1:15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66"/>
      <c r="O176" s="66"/>
    </row>
    <row r="177" spans="1:15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6"/>
      <c r="O177" s="66"/>
    </row>
    <row r="178" spans="1:15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66"/>
      <c r="O178" s="66"/>
    </row>
    <row r="179" spans="1:15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66"/>
      <c r="O179" s="66"/>
    </row>
    <row r="180" spans="1:15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66"/>
      <c r="O180" s="66"/>
    </row>
    <row r="181" spans="1:15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66"/>
      <c r="O181" s="66"/>
    </row>
    <row r="182" spans="1:15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66"/>
      <c r="O182" s="66"/>
    </row>
    <row r="183" spans="1:15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6"/>
      <c r="O183" s="66"/>
    </row>
    <row r="184" spans="1:15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66"/>
      <c r="O184" s="66"/>
    </row>
    <row r="185" spans="1:15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66"/>
      <c r="O185" s="66"/>
    </row>
    <row r="186" spans="1:15" s="47" customForma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66"/>
      <c r="O186" s="66"/>
    </row>
    <row r="187" spans="1:15" s="47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66"/>
      <c r="O187" s="66"/>
    </row>
    <row r="188" spans="1:15" s="47" customForma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66"/>
      <c r="O188" s="66"/>
    </row>
    <row r="189" spans="1:15" s="47" customForma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66"/>
      <c r="O189" s="66"/>
    </row>
    <row r="190" spans="1:15" s="47" customForma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66"/>
      <c r="O190" s="66"/>
    </row>
    <row r="191" spans="1:15" s="47" customForma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66"/>
      <c r="O191" s="66"/>
    </row>
  </sheetData>
  <mergeCells count="12">
    <mergeCell ref="Q73:Q84"/>
    <mergeCell ref="C9:K9"/>
    <mergeCell ref="J12:J13"/>
    <mergeCell ref="H45:L45"/>
    <mergeCell ref="H46:L46"/>
    <mergeCell ref="B45:G45"/>
    <mergeCell ref="B46:G46"/>
    <mergeCell ref="C10:K10"/>
    <mergeCell ref="K12:K13"/>
    <mergeCell ref="L12:L13"/>
    <mergeCell ref="E12:F12"/>
    <mergeCell ref="G12:I12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AC41-A7DF-406F-97EC-EDD370F76F48}">
  <sheetPr>
    <tabColor theme="3"/>
  </sheetPr>
  <dimension ref="A1:XFA40"/>
  <sheetViews>
    <sheetView showGridLines="0" zoomScaleNormal="100" workbookViewId="0">
      <selection activeCell="E15" sqref="E15"/>
    </sheetView>
  </sheetViews>
  <sheetFormatPr baseColWidth="10" defaultRowHeight="15" x14ac:dyDescent="0.25"/>
  <cols>
    <col min="2" max="2" width="11.42578125" customWidth="1"/>
    <col min="5" max="6" width="11.5703125" bestFit="1" customWidth="1"/>
    <col min="7" max="7" width="9.28515625" customWidth="1"/>
    <col min="10" max="10" width="3.42578125" customWidth="1"/>
  </cols>
  <sheetData>
    <row r="1" spans="2:11 16381:16381" x14ac:dyDescent="0.25">
      <c r="K1" s="149"/>
    </row>
    <row r="2" spans="2:11 16381:16381" x14ac:dyDescent="0.25">
      <c r="K2" s="149"/>
    </row>
    <row r="3" spans="2:11 16381:16381" x14ac:dyDescent="0.25">
      <c r="K3" s="149"/>
    </row>
    <row r="4" spans="2:11 16381:16381" x14ac:dyDescent="0.25">
      <c r="K4" s="149"/>
    </row>
    <row r="5" spans="2:11 16381:16381" x14ac:dyDescent="0.25">
      <c r="K5" s="149"/>
    </row>
    <row r="6" spans="2:11 16381:16381" x14ac:dyDescent="0.25">
      <c r="K6" s="149"/>
    </row>
    <row r="7" spans="2:11 16381:16381" x14ac:dyDescent="0.25">
      <c r="K7" s="149"/>
    </row>
    <row r="8" spans="2:11 16381:16381" x14ac:dyDescent="0.25">
      <c r="K8" s="149"/>
    </row>
    <row r="9" spans="2:11 16381:16381" x14ac:dyDescent="0.25">
      <c r="B9" s="207" t="s">
        <v>388</v>
      </c>
      <c r="C9" s="207"/>
      <c r="D9" s="207"/>
      <c r="E9" s="207"/>
      <c r="F9" s="207"/>
      <c r="G9" s="207"/>
      <c r="H9" s="207"/>
      <c r="I9" s="207"/>
      <c r="J9" s="207"/>
      <c r="K9" s="149"/>
    </row>
    <row r="10" spans="2:11 16381:16381" x14ac:dyDescent="0.25">
      <c r="B10" s="207" t="s">
        <v>406</v>
      </c>
      <c r="C10" s="207"/>
      <c r="D10" s="207"/>
      <c r="E10" s="207"/>
      <c r="F10" s="207"/>
      <c r="G10" s="207"/>
      <c r="H10" s="207"/>
      <c r="I10" s="207"/>
      <c r="J10" s="207"/>
      <c r="K10" s="149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49"/>
    </row>
    <row r="12" spans="2:11 16381:16381" ht="15" customHeight="1" x14ac:dyDescent="0.25">
      <c r="B12" s="27"/>
      <c r="C12" s="27"/>
      <c r="D12" s="27"/>
      <c r="E12" s="27">
        <v>2023</v>
      </c>
      <c r="F12" s="27">
        <v>2024</v>
      </c>
      <c r="G12" s="212" t="s">
        <v>407</v>
      </c>
      <c r="H12" s="27"/>
      <c r="I12" s="151"/>
      <c r="J12" s="27"/>
      <c r="K12" s="149"/>
    </row>
    <row r="13" spans="2:11 16381:16381" ht="24" customHeight="1" x14ac:dyDescent="0.25">
      <c r="D13" s="4"/>
      <c r="E13" s="150" t="s">
        <v>56</v>
      </c>
      <c r="F13" s="150" t="s">
        <v>56</v>
      </c>
      <c r="G13" s="212"/>
      <c r="H13" s="151"/>
      <c r="I13" s="151"/>
      <c r="J13" s="27"/>
      <c r="K13" s="149"/>
    </row>
    <row r="14" spans="2:11 16381:16381" x14ac:dyDescent="0.25">
      <c r="D14" s="16" t="s">
        <v>381</v>
      </c>
      <c r="E14" s="152">
        <v>-7.7759169643102037</v>
      </c>
      <c r="F14" s="152">
        <v>5.6611177127499301</v>
      </c>
      <c r="G14" s="153">
        <v>13.437034677060133</v>
      </c>
      <c r="H14" s="151"/>
      <c r="I14" s="151"/>
      <c r="J14" s="27"/>
      <c r="K14" s="149"/>
    </row>
    <row r="15" spans="2:11 16381:16381" x14ac:dyDescent="0.25">
      <c r="D15" s="4" t="s">
        <v>0</v>
      </c>
      <c r="E15" s="185">
        <v>-13.461756615521203</v>
      </c>
      <c r="F15" s="185">
        <v>5.1785000035786677</v>
      </c>
      <c r="G15" s="186">
        <v>18.640256619099873</v>
      </c>
      <c r="H15" s="151"/>
      <c r="I15" s="151"/>
      <c r="J15" s="27"/>
      <c r="K15" s="149"/>
      <c r="XFA15" s="154"/>
    </row>
    <row r="16" spans="2:11 16381:16381" x14ac:dyDescent="0.25">
      <c r="D16" s="4" t="s">
        <v>382</v>
      </c>
      <c r="E16" s="185">
        <v>-6.2119171768426851</v>
      </c>
      <c r="F16" s="185">
        <v>18.740265445312509</v>
      </c>
      <c r="G16" s="186">
        <v>24.952182622155195</v>
      </c>
      <c r="H16" s="151"/>
      <c r="I16" s="151"/>
      <c r="J16" s="27"/>
      <c r="K16" s="149"/>
    </row>
    <row r="17" spans="2:17" x14ac:dyDescent="0.25">
      <c r="D17" s="4" t="s">
        <v>383</v>
      </c>
      <c r="E17" s="185">
        <v>-3.0663383852016945</v>
      </c>
      <c r="F17" s="185">
        <v>-0.73533084713190977</v>
      </c>
      <c r="G17" s="186">
        <v>2.3310075380697848</v>
      </c>
      <c r="H17" s="151"/>
      <c r="I17" s="151"/>
      <c r="J17" s="27"/>
      <c r="K17" s="149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9"/>
    </row>
    <row r="19" spans="2:17" x14ac:dyDescent="0.25">
      <c r="B19" s="9"/>
      <c r="C19" s="207" t="s">
        <v>387</v>
      </c>
      <c r="D19" s="207"/>
      <c r="E19" s="207"/>
      <c r="F19" s="207"/>
      <c r="G19" s="207"/>
      <c r="H19" s="207"/>
      <c r="I19" s="9"/>
      <c r="J19" s="9"/>
      <c r="K19" s="149"/>
    </row>
    <row r="20" spans="2:17" x14ac:dyDescent="0.25">
      <c r="B20" s="155"/>
      <c r="C20" s="207" t="s">
        <v>408</v>
      </c>
      <c r="D20" s="207"/>
      <c r="E20" s="207"/>
      <c r="F20" s="207"/>
      <c r="G20" s="207"/>
      <c r="H20" s="207"/>
      <c r="I20" s="155"/>
      <c r="J20" s="155"/>
      <c r="K20" s="149"/>
      <c r="M20" s="156"/>
      <c r="P20" s="157"/>
      <c r="Q20" s="157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49"/>
      <c r="M21" s="156"/>
      <c r="P21" s="157"/>
      <c r="Q21" s="157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49"/>
      <c r="M22" s="156"/>
      <c r="P22" s="157"/>
      <c r="Q22" s="157"/>
    </row>
    <row r="23" spans="2:17" x14ac:dyDescent="0.25">
      <c r="B23" s="158"/>
      <c r="C23" s="158"/>
      <c r="D23" s="158"/>
      <c r="E23" s="158"/>
      <c r="F23" s="158"/>
      <c r="G23" s="158"/>
      <c r="H23" s="158"/>
      <c r="I23" s="158"/>
      <c r="J23" s="158"/>
      <c r="K23" s="149"/>
      <c r="M23" s="156"/>
      <c r="P23" s="157"/>
      <c r="Q23" s="157"/>
    </row>
    <row r="24" spans="2:17" x14ac:dyDescent="0.25">
      <c r="B24" s="159"/>
      <c r="C24" s="159"/>
      <c r="D24" s="159"/>
      <c r="E24" s="159"/>
      <c r="F24" s="158"/>
      <c r="G24" s="158"/>
      <c r="H24" s="158"/>
      <c r="I24" s="158"/>
      <c r="J24" s="158"/>
      <c r="K24" s="149"/>
    </row>
    <row r="25" spans="2:17" x14ac:dyDescent="0.25">
      <c r="B25" s="158"/>
      <c r="C25" s="158"/>
      <c r="D25" s="158"/>
      <c r="E25" s="158"/>
      <c r="F25" s="158"/>
      <c r="G25" s="158"/>
      <c r="H25" s="158"/>
      <c r="I25" s="158"/>
      <c r="J25" s="158"/>
      <c r="K25" s="149"/>
      <c r="P25" s="157"/>
      <c r="Q25" s="157"/>
    </row>
    <row r="26" spans="2:17" x14ac:dyDescent="0.25">
      <c r="B26" s="158"/>
      <c r="C26" s="158"/>
      <c r="D26" s="158"/>
      <c r="E26" s="158"/>
      <c r="F26" s="158"/>
      <c r="G26" s="158"/>
      <c r="H26" s="158"/>
      <c r="I26" s="158"/>
      <c r="J26" s="158"/>
      <c r="K26" s="149"/>
      <c r="P26" s="157"/>
      <c r="Q26" s="157"/>
    </row>
    <row r="27" spans="2:17" x14ac:dyDescent="0.25">
      <c r="B27" s="158"/>
      <c r="C27" s="158"/>
      <c r="D27" s="158"/>
      <c r="E27" s="158"/>
      <c r="F27" s="159"/>
      <c r="G27" s="159"/>
      <c r="H27" s="159"/>
      <c r="I27" s="159"/>
      <c r="J27" s="159"/>
      <c r="K27" s="149"/>
      <c r="P27" s="157"/>
      <c r="Q27" s="157"/>
    </row>
    <row r="28" spans="2:17" x14ac:dyDescent="0.25">
      <c r="B28" s="158"/>
      <c r="C28" s="158"/>
      <c r="D28" s="158"/>
      <c r="E28" s="158"/>
      <c r="F28" s="158"/>
      <c r="G28" s="158"/>
      <c r="H28" s="158"/>
      <c r="I28" s="158"/>
      <c r="J28" s="158"/>
      <c r="K28" s="149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49"/>
      <c r="P29" s="157"/>
      <c r="Q29" s="157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49"/>
      <c r="P30" s="157"/>
      <c r="Q30" s="157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49"/>
      <c r="P31" s="157"/>
      <c r="Q31" s="157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49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49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49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49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49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49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49"/>
    </row>
    <row r="39" spans="1:11" x14ac:dyDescent="0.25">
      <c r="K39" s="149"/>
    </row>
    <row r="40" spans="1:11" x14ac:dyDescent="0.25">
      <c r="A40" s="99" t="s">
        <v>389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1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983A-DBCD-4317-9334-EA92B14137AD}">
  <sheetPr>
    <tabColor theme="3"/>
  </sheetPr>
  <dimension ref="A1:XFA40"/>
  <sheetViews>
    <sheetView showGridLines="0" zoomScaleNormal="100" workbookViewId="0">
      <selection activeCell="E15" sqref="E15"/>
    </sheetView>
  </sheetViews>
  <sheetFormatPr baseColWidth="10" defaultRowHeight="15" x14ac:dyDescent="0.25"/>
  <cols>
    <col min="2" max="2" width="11.42578125" customWidth="1"/>
    <col min="5" max="5" width="12.5703125" customWidth="1"/>
    <col min="6" max="6" width="12" customWidth="1"/>
    <col min="7" max="7" width="10.42578125" customWidth="1"/>
    <col min="10" max="10" width="2.5703125" customWidth="1"/>
  </cols>
  <sheetData>
    <row r="1" spans="2:11 16381:16381" x14ac:dyDescent="0.25">
      <c r="K1" s="162"/>
    </row>
    <row r="2" spans="2:11 16381:16381" x14ac:dyDescent="0.25">
      <c r="K2" s="162"/>
    </row>
    <row r="3" spans="2:11 16381:16381" x14ac:dyDescent="0.25">
      <c r="K3" s="162"/>
    </row>
    <row r="4" spans="2:11 16381:16381" x14ac:dyDescent="0.25">
      <c r="K4" s="162"/>
    </row>
    <row r="5" spans="2:11 16381:16381" x14ac:dyDescent="0.25">
      <c r="K5" s="162"/>
    </row>
    <row r="6" spans="2:11 16381:16381" x14ac:dyDescent="0.25">
      <c r="K6" s="162"/>
    </row>
    <row r="7" spans="2:11 16381:16381" x14ac:dyDescent="0.25">
      <c r="K7" s="162"/>
    </row>
    <row r="8" spans="2:11 16381:16381" x14ac:dyDescent="0.25">
      <c r="K8" s="162"/>
    </row>
    <row r="9" spans="2:11 16381:16381" x14ac:dyDescent="0.25">
      <c r="B9" s="207" t="s">
        <v>388</v>
      </c>
      <c r="C9" s="207"/>
      <c r="D9" s="207"/>
      <c r="E9" s="207"/>
      <c r="F9" s="207"/>
      <c r="G9" s="207"/>
      <c r="H9" s="207"/>
      <c r="I9" s="207"/>
      <c r="J9" s="207"/>
      <c r="K9" s="214"/>
    </row>
    <row r="10" spans="2:11 16381:16381" x14ac:dyDescent="0.25">
      <c r="B10" s="215" t="s">
        <v>409</v>
      </c>
      <c r="C10" s="207"/>
      <c r="D10" s="207"/>
      <c r="E10" s="207"/>
      <c r="F10" s="207"/>
      <c r="G10" s="207"/>
      <c r="H10" s="207"/>
      <c r="I10" s="207"/>
      <c r="J10" s="207"/>
      <c r="K10" s="216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62"/>
    </row>
    <row r="12" spans="2:11 16381:16381" x14ac:dyDescent="0.25">
      <c r="B12" s="27"/>
      <c r="C12" s="27"/>
      <c r="D12" s="27"/>
      <c r="E12" s="27">
        <v>2023</v>
      </c>
      <c r="F12" s="27">
        <v>2024</v>
      </c>
      <c r="G12" s="212" t="s">
        <v>407</v>
      </c>
      <c r="H12" s="27"/>
      <c r="I12" s="27"/>
      <c r="J12" s="27"/>
      <c r="K12" s="162"/>
    </row>
    <row r="13" spans="2:11 16381:16381" ht="15" customHeight="1" x14ac:dyDescent="0.25">
      <c r="D13" s="4"/>
      <c r="E13" s="163" t="s">
        <v>56</v>
      </c>
      <c r="F13" s="163" t="s">
        <v>56</v>
      </c>
      <c r="G13" s="212"/>
      <c r="H13" s="151"/>
      <c r="I13" s="151"/>
      <c r="J13" s="27"/>
      <c r="K13" s="162"/>
    </row>
    <row r="14" spans="2:11 16381:16381" x14ac:dyDescent="0.25">
      <c r="D14" s="164" t="s">
        <v>381</v>
      </c>
      <c r="E14" s="152">
        <v>0.40597180331343186</v>
      </c>
      <c r="F14" s="152">
        <v>26.617657552423179</v>
      </c>
      <c r="G14" s="165">
        <v>26.211685749109748</v>
      </c>
      <c r="H14" s="151"/>
      <c r="I14" s="151"/>
      <c r="J14" s="27"/>
      <c r="K14" s="162"/>
    </row>
    <row r="15" spans="2:11 16381:16381" x14ac:dyDescent="0.25">
      <c r="D15" s="166" t="s">
        <v>0</v>
      </c>
      <c r="E15" s="185">
        <v>26.803063388866111</v>
      </c>
      <c r="F15" s="185">
        <v>43.872205304043163</v>
      </c>
      <c r="G15" s="187">
        <v>17.069141915177052</v>
      </c>
      <c r="H15" s="151"/>
      <c r="I15" s="151"/>
      <c r="J15" s="27"/>
      <c r="K15" s="162"/>
      <c r="XFA15" s="154"/>
    </row>
    <row r="16" spans="2:11 16381:16381" x14ac:dyDescent="0.25">
      <c r="D16" s="166" t="s">
        <v>382</v>
      </c>
      <c r="E16" s="185">
        <v>-2.7693979026887972</v>
      </c>
      <c r="F16" s="185">
        <v>19.64258992320811</v>
      </c>
      <c r="G16" s="187">
        <v>22.411987825896908</v>
      </c>
      <c r="H16" s="151"/>
      <c r="I16" s="151"/>
      <c r="J16" s="27"/>
      <c r="K16" s="162"/>
    </row>
    <row r="17" spans="2:17" x14ac:dyDescent="0.25">
      <c r="D17" s="166" t="s">
        <v>383</v>
      </c>
      <c r="E17" s="185">
        <v>-14.080195776776483</v>
      </c>
      <c r="F17" s="185">
        <v>15.209918433754721</v>
      </c>
      <c r="G17" s="187">
        <v>29.290114210531204</v>
      </c>
      <c r="H17" s="151"/>
      <c r="I17" s="151"/>
      <c r="J17" s="27"/>
      <c r="K17" s="162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62"/>
    </row>
    <row r="19" spans="2:17" x14ac:dyDescent="0.25">
      <c r="B19" s="9"/>
      <c r="C19" s="207" t="s">
        <v>387</v>
      </c>
      <c r="D19" s="207"/>
      <c r="E19" s="207"/>
      <c r="F19" s="207"/>
      <c r="G19" s="207"/>
      <c r="H19" s="207"/>
      <c r="I19" s="9"/>
      <c r="J19" s="9"/>
      <c r="K19" s="162"/>
    </row>
    <row r="20" spans="2:17" x14ac:dyDescent="0.25">
      <c r="B20" s="155"/>
      <c r="C20" s="207" t="s">
        <v>410</v>
      </c>
      <c r="D20" s="207"/>
      <c r="E20" s="207"/>
      <c r="F20" s="207"/>
      <c r="G20" s="207"/>
      <c r="H20" s="207"/>
      <c r="I20" s="155"/>
      <c r="J20" s="155"/>
      <c r="K20" s="162"/>
      <c r="M20" s="156"/>
      <c r="P20" s="157"/>
      <c r="Q20" s="157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62"/>
      <c r="M21" s="156"/>
      <c r="P21" s="157"/>
      <c r="Q21" s="157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62"/>
      <c r="M22" s="156"/>
      <c r="P22" s="157"/>
      <c r="Q22" s="157"/>
    </row>
    <row r="23" spans="2:17" x14ac:dyDescent="0.25">
      <c r="B23" s="158"/>
      <c r="C23" s="158"/>
      <c r="D23" s="158"/>
      <c r="E23" s="158"/>
      <c r="F23" s="158"/>
      <c r="G23" s="158"/>
      <c r="H23" s="158"/>
      <c r="I23" s="158"/>
      <c r="J23" s="158"/>
      <c r="K23" s="162"/>
      <c r="M23" s="156"/>
      <c r="P23" s="157"/>
      <c r="Q23" s="157"/>
    </row>
    <row r="24" spans="2:17" x14ac:dyDescent="0.25">
      <c r="B24" s="159"/>
      <c r="C24" s="159"/>
      <c r="D24" s="159"/>
      <c r="E24" s="159"/>
      <c r="F24" s="158"/>
      <c r="G24" s="158"/>
      <c r="H24" s="158"/>
      <c r="I24" s="158"/>
      <c r="J24" s="158"/>
      <c r="K24" s="162"/>
    </row>
    <row r="25" spans="2:17" x14ac:dyDescent="0.25">
      <c r="B25" s="158"/>
      <c r="C25" s="158"/>
      <c r="D25" s="158"/>
      <c r="E25" s="158"/>
      <c r="F25" s="158"/>
      <c r="G25" s="158"/>
      <c r="H25" s="158"/>
      <c r="I25" s="158"/>
      <c r="J25" s="158"/>
      <c r="K25" s="162"/>
      <c r="P25" s="157"/>
      <c r="Q25" s="157"/>
    </row>
    <row r="26" spans="2:17" x14ac:dyDescent="0.25">
      <c r="B26" s="158"/>
      <c r="C26" s="158"/>
      <c r="D26" s="158"/>
      <c r="E26" s="158"/>
      <c r="F26" s="158"/>
      <c r="G26" s="158"/>
      <c r="H26" s="158"/>
      <c r="I26" s="158"/>
      <c r="J26" s="158"/>
      <c r="K26" s="162"/>
      <c r="P26" s="157"/>
      <c r="Q26" s="157"/>
    </row>
    <row r="27" spans="2:17" x14ac:dyDescent="0.25">
      <c r="B27" s="158"/>
      <c r="C27" s="158"/>
      <c r="D27" s="158"/>
      <c r="E27" s="158"/>
      <c r="F27" s="159"/>
      <c r="G27" s="159"/>
      <c r="H27" s="159"/>
      <c r="I27" s="159"/>
      <c r="J27" s="159"/>
      <c r="K27" s="162"/>
      <c r="P27" s="157"/>
      <c r="Q27" s="157"/>
    </row>
    <row r="28" spans="2:17" x14ac:dyDescent="0.25">
      <c r="B28" s="158"/>
      <c r="C28" s="158"/>
      <c r="D28" s="158"/>
      <c r="E28" s="158"/>
      <c r="F28" s="158"/>
      <c r="G28" s="158"/>
      <c r="H28" s="158"/>
      <c r="I28" s="158"/>
      <c r="J28" s="158"/>
      <c r="K28" s="162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62"/>
      <c r="P29" s="157"/>
      <c r="Q29" s="157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62"/>
      <c r="P30" s="157"/>
      <c r="Q30" s="157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62"/>
      <c r="P31" s="157"/>
      <c r="Q31" s="157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62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62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62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62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62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62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62"/>
    </row>
    <row r="39" spans="1:1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62"/>
    </row>
    <row r="40" spans="1:11" x14ac:dyDescent="0.25">
      <c r="A40" s="99" t="s">
        <v>389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9"/>
    </row>
  </sheetData>
  <mergeCells count="5">
    <mergeCell ref="C19:H19"/>
    <mergeCell ref="C20:H20"/>
    <mergeCell ref="B9:K9"/>
    <mergeCell ref="B10:K1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Indice</vt:lpstr>
      <vt:lpstr>Abastecimiento ciudades</vt:lpstr>
      <vt:lpstr>Abastecimiento ciudades frutas</vt:lpstr>
      <vt:lpstr>Abastecimiento verduras </vt:lpstr>
      <vt:lpstr>Abastecimiento tuberculos </vt:lpstr>
      <vt:lpstr>Abastecimiento ciudades otros</vt:lpstr>
      <vt:lpstr>Abastecimiento Bogotá</vt:lpstr>
      <vt:lpstr>IPAAC Variacion mensual</vt:lpstr>
      <vt:lpstr>IPAAC Variacion año corrido</vt:lpstr>
      <vt:lpstr>IPAAC Variacion Anual</vt:lpstr>
      <vt:lpstr>Frutas $ </vt:lpstr>
      <vt:lpstr>Hortalizas $</vt:lpstr>
      <vt:lpstr>Granos y procesados $</vt:lpstr>
      <vt:lpstr>Cárnicos $</vt:lpstr>
      <vt:lpstr>Huevos y lácteos $</vt:lpstr>
      <vt:lpstr>Tubérculos y plátanos $</vt:lpstr>
      <vt:lpstr>Abastecimiento Bovinos unidades</vt:lpstr>
      <vt:lpstr>Abastecimiento Bufalos unidades</vt:lpstr>
      <vt:lpstr>Abastecimiento Porcinos unidade</vt:lpstr>
      <vt:lpstr>Sacrificio Ganado Bog-Cundi</vt:lpstr>
      <vt:lpstr>Fechas</vt:lpstr>
      <vt:lpstr>'Abastecimiento Bogotá'!Área_de_impresión</vt:lpstr>
      <vt:lpstr>'Abastecimiento ciudades'!Área_de_impresión</vt:lpstr>
      <vt:lpstr>'Abastecimiento ciudades frutas'!Área_de_impresión</vt:lpstr>
      <vt:lpstr>'Abastecimiento ciudades otros'!Área_de_impresión</vt:lpstr>
      <vt:lpstr>'Abastecimiento tuberculos '!Área_de_impresión</vt:lpstr>
      <vt:lpstr>'Abastecimiento verduras '!Área_de_impresión</vt:lpstr>
      <vt:lpstr>'Cárnicos $'!Área_de_impresión</vt:lpstr>
      <vt:lpstr>'Frutas $ '!Área_de_impresión</vt:lpstr>
      <vt:lpstr>'Granos y procesados $'!Área_de_impresión</vt:lpstr>
      <vt:lpstr>'Hortalizas $'!Área_de_impresión</vt:lpstr>
      <vt:lpstr>'Huevos y lácteos $'!Área_de_impresión</vt:lpstr>
      <vt:lpstr>Indice!Área_de_impresión</vt:lpstr>
      <vt:lpstr>'Sacrificio Ganado Bog-Cundi'!Área_de_impresión</vt:lpstr>
      <vt:lpstr>'Tubérculos y plátanos $'!Área_de_impresión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Carlos Casas casas peña</cp:lastModifiedBy>
  <cp:lastPrinted>2015-06-02T15:05:30Z</cp:lastPrinted>
  <dcterms:created xsi:type="dcterms:W3CDTF">2014-02-11T20:01:44Z</dcterms:created>
  <dcterms:modified xsi:type="dcterms:W3CDTF">2024-06-17T19:18:36Z</dcterms:modified>
</cp:coreProperties>
</file>