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uarez\Downloads\"/>
    </mc:Choice>
  </mc:AlternateContent>
  <xr:revisionPtr revIDLastSave="0" documentId="13_ncr:1_{1CE0464D-4EE1-4F61-B461-EE4578943CB5}" xr6:coauthVersionLast="47" xr6:coauthVersionMax="47" xr10:uidLastSave="{00000000-0000-0000-0000-000000000000}"/>
  <bookViews>
    <workbookView xWindow="-120" yWindow="-120" windowWidth="29040" windowHeight="15720" tabRatio="674" xr2:uid="{00000000-000D-0000-FFFF-FFFF00000000}"/>
  </bookViews>
  <sheets>
    <sheet name="Ficha BD_Turismo" sheetId="6" r:id="rId1"/>
    <sheet name="BD_Turismo" sheetId="5" r:id="rId2"/>
  </sheets>
  <definedNames>
    <definedName name="_xlnm._FilterDatabase" localSheetId="0" hidden="1">'Ficha BD_Turismo'!$A$47:$W$52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5" l="1"/>
  <c r="K34" i="5"/>
  <c r="K33" i="5"/>
  <c r="I35" i="5"/>
  <c r="I34" i="5"/>
  <c r="I33" i="5"/>
  <c r="E34" i="5"/>
  <c r="E35" i="5"/>
  <c r="E33" i="5"/>
  <c r="C33" i="5"/>
  <c r="C34" i="5"/>
  <c r="C35" i="5"/>
  <c r="K24" i="5"/>
  <c r="K25" i="5"/>
  <c r="K26" i="5"/>
  <c r="K27" i="5"/>
  <c r="K28" i="5"/>
  <c r="K29" i="5"/>
  <c r="K30" i="5"/>
  <c r="K31" i="5"/>
  <c r="K32" i="5"/>
  <c r="K23" i="5"/>
  <c r="I32" i="5"/>
  <c r="I31" i="5"/>
  <c r="I30" i="5"/>
  <c r="I29" i="5"/>
  <c r="I28" i="5"/>
  <c r="I27" i="5"/>
  <c r="I26" i="5"/>
  <c r="I25" i="5"/>
  <c r="I24" i="5"/>
  <c r="I23" i="5"/>
  <c r="E32" i="5"/>
  <c r="E31" i="5"/>
  <c r="E30" i="5"/>
  <c r="E29" i="5"/>
  <c r="E28" i="5"/>
  <c r="E27" i="5"/>
  <c r="E26" i="5"/>
  <c r="E25" i="5"/>
  <c r="E24" i="5"/>
  <c r="E23" i="5"/>
  <c r="C23" i="5"/>
  <c r="C24" i="5"/>
  <c r="C25" i="5"/>
  <c r="C26" i="5"/>
  <c r="C27" i="5"/>
  <c r="C28" i="5"/>
  <c r="C29" i="5"/>
  <c r="C30" i="5"/>
  <c r="C31" i="5"/>
  <c r="C32" i="5"/>
</calcChain>
</file>

<file path=xl/sharedStrings.xml><?xml version="1.0" encoding="utf-8"?>
<sst xmlns="http://schemas.openxmlformats.org/spreadsheetml/2006/main" count="109" uniqueCount="102">
  <si>
    <t>COMISIÓN INTERSECTORIAL DE ESTUDIOS ECONÓMICOS, INFORMACIÓN Y ESTADÍSTICAS DE D.C.</t>
  </si>
  <si>
    <t>UNIDAD TÉCNICA DE APOYO</t>
  </si>
  <si>
    <t>FORMATO DE INTERCAMBIO DE INFORMACIÓN - BASES DE DATOS</t>
  </si>
  <si>
    <t>I. IDENTIFICACIÓN DE LA BASE DE DATOS</t>
  </si>
  <si>
    <t>1.</t>
    <phoneticPr fontId="0" type="noConversion"/>
  </si>
  <si>
    <t>Nombre de la base de datos</t>
  </si>
  <si>
    <t>2.</t>
    <phoneticPr fontId="0" type="noConversion"/>
  </si>
  <si>
    <t>Descripción de la base de datos</t>
  </si>
  <si>
    <t>3.</t>
    <phoneticPr fontId="0" type="noConversion"/>
  </si>
  <si>
    <t>Fuente primaria de información</t>
  </si>
  <si>
    <t>4.</t>
    <phoneticPr fontId="0" type="noConversion"/>
  </si>
  <si>
    <t>Tipo de archivo:</t>
  </si>
  <si>
    <t>Excel</t>
  </si>
  <si>
    <t>X</t>
  </si>
  <si>
    <t>Texto o archivo plano</t>
  </si>
  <si>
    <t xml:space="preserve">Access </t>
  </si>
  <si>
    <t>SAS</t>
  </si>
  <si>
    <t>SPSS</t>
  </si>
  <si>
    <t>Stata</t>
  </si>
  <si>
    <t>Otro</t>
  </si>
  <si>
    <t>Cuál?</t>
  </si>
  <si>
    <t>5.</t>
    <phoneticPr fontId="0" type="noConversion"/>
  </si>
  <si>
    <t>Tamaño o peso del archivo en KB, MB, GB, o TB:</t>
    <phoneticPr fontId="0" type="noConversion"/>
  </si>
  <si>
    <t>Periodo inicial (aaaa/mm):</t>
  </si>
  <si>
    <t>Periodo final (aaaa/mm):</t>
  </si>
  <si>
    <t>Cobertura geográfica:</t>
  </si>
  <si>
    <t>N/A</t>
  </si>
  <si>
    <t>Nivel de desagregación temática:</t>
    <phoneticPr fontId="0" type="noConversion"/>
  </si>
  <si>
    <t>Mensual</t>
  </si>
  <si>
    <t>Bimestral</t>
  </si>
  <si>
    <t>Trimestral</t>
  </si>
  <si>
    <t>Semestral</t>
  </si>
  <si>
    <t>Anual</t>
  </si>
  <si>
    <t>Otra?</t>
  </si>
  <si>
    <t>II. PROPIEDAD DE LA INFORMACIÓN</t>
  </si>
  <si>
    <t xml:space="preserve">1. </t>
  </si>
  <si>
    <t>2.</t>
  </si>
  <si>
    <t>3.</t>
  </si>
  <si>
    <t>Número telefónico:</t>
  </si>
  <si>
    <t>3693777 ext 241</t>
  </si>
  <si>
    <t>4.</t>
  </si>
  <si>
    <t>E-mail:</t>
  </si>
  <si>
    <t>III. ACCESO A LA INFORMACION</t>
    <phoneticPr fontId="0" type="noConversion"/>
  </si>
  <si>
    <t>Tipo de acceso:</t>
    <phoneticPr fontId="0" type="noConversion"/>
  </si>
  <si>
    <t>Gratuita</t>
    <phoneticPr fontId="0" type="noConversion"/>
  </si>
  <si>
    <t>Comercializada</t>
    <phoneticPr fontId="0" type="noConversion"/>
  </si>
  <si>
    <t>Por convenios</t>
    <phoneticPr fontId="0" type="noConversion"/>
  </si>
  <si>
    <t>Restringida</t>
    <phoneticPr fontId="0" type="noConversion"/>
  </si>
  <si>
    <t>Parcial</t>
    <phoneticPr fontId="0" type="noConversion"/>
  </si>
  <si>
    <t>No hay acceso</t>
    <phoneticPr fontId="0" type="noConversion"/>
  </si>
  <si>
    <t>IV. OBSERVACIONES</t>
  </si>
  <si>
    <t>Sistema de Información</t>
  </si>
  <si>
    <t>Colombia</t>
  </si>
  <si>
    <t>BD Turismo</t>
  </si>
  <si>
    <t>BD_Turismo</t>
  </si>
  <si>
    <t xml:space="preserve">Contiene información sobre la tarifa promedio por habitación,el porcentaje </t>
  </si>
  <si>
    <t>Bogotá D.C. y  total nacional</t>
  </si>
  <si>
    <t>Periodo</t>
  </si>
  <si>
    <t>de ocupación hotelera y el número de viajeros extranjeros que visitaron Bogotá.</t>
  </si>
  <si>
    <t>Cotelco-capítulo de Bogotá y Cundinamarca ;Migración Colombia</t>
  </si>
  <si>
    <t xml:space="preserve">Fuente: </t>
  </si>
  <si>
    <t>Link:</t>
  </si>
  <si>
    <t xml:space="preserve">Unidades: </t>
  </si>
  <si>
    <r>
      <rPr>
        <b/>
        <sz val="10"/>
        <color theme="1"/>
        <rFont val="Arial"/>
        <family val="2"/>
      </rPr>
      <t>Fecha de actualización:</t>
    </r>
    <r>
      <rPr>
        <sz val="10"/>
        <color theme="1"/>
        <rFont val="Arial"/>
        <family val="2"/>
      </rPr>
      <t xml:space="preserve"> </t>
    </r>
  </si>
  <si>
    <t xml:space="preserve">Cotelco-capítulo de Bogotá y Cundinamarca; Migración Colombia </t>
  </si>
  <si>
    <t>https://www.cotelcobogota.com/ ; https://www.migracioncolombia.gov.co/</t>
  </si>
  <si>
    <t>Valores a precios corrientes en pesos de la tarifa promedio</t>
  </si>
  <si>
    <t>Nota: Información anual</t>
  </si>
  <si>
    <t>874KB</t>
  </si>
  <si>
    <t>Tarifa promedio de la habitación Bogotá</t>
  </si>
  <si>
    <t>Tarifa promedio de la habitación Colombia</t>
  </si>
  <si>
    <t>Porcentaje de ocupación hotelera Bogotá</t>
  </si>
  <si>
    <t>Porcentaje de ocupación hotelera Colombia</t>
  </si>
  <si>
    <t xml:space="preserve"> Numero de viajeros extranjeros que visitaron Bogotá y Colombia</t>
  </si>
  <si>
    <t>Variación anual</t>
  </si>
  <si>
    <t>Bogotá</t>
  </si>
  <si>
    <t>Nota:</t>
  </si>
  <si>
    <t>08 de abril de 2024</t>
  </si>
  <si>
    <t>Migración Colombia indicó que no desagregó los datos de flujos migratorios a nivel de departamento ni de ciudad de hospedaje, entre los meses agosto y octubre de 2023.</t>
  </si>
  <si>
    <t>enero</t>
  </si>
  <si>
    <t>Enero</t>
  </si>
  <si>
    <t>marzo</t>
  </si>
  <si>
    <t>Marzo</t>
  </si>
  <si>
    <t>2024/Marzo</t>
  </si>
  <si>
    <t>Fecha Actualización</t>
  </si>
  <si>
    <t>abril</t>
  </si>
  <si>
    <t>8 de abril 2024</t>
  </si>
  <si>
    <t xml:space="preserve">6. </t>
  </si>
  <si>
    <t>7.</t>
  </si>
  <si>
    <t>8.</t>
  </si>
  <si>
    <t>9.</t>
  </si>
  <si>
    <t>Frecuencia de actualización de datos:</t>
  </si>
  <si>
    <t xml:space="preserve">Entidad responsable en el Distrito Capital D.C.: </t>
  </si>
  <si>
    <t xml:space="preserve">Secretaría Distrital de Desarrollo Económico </t>
  </si>
  <si>
    <r>
      <rPr>
        <sz val="10"/>
        <color rgb="FF000000"/>
        <rFont val="Arial"/>
        <family val="2"/>
      </rPr>
      <t>R</t>
    </r>
    <r>
      <rPr>
        <sz val="10"/>
        <color indexed="8"/>
        <rFont val="Arial"/>
        <family val="2"/>
      </rPr>
      <t>esponsable de la información:</t>
    </r>
  </si>
  <si>
    <t>Subdirectora de Información y Estadísticas.</t>
  </si>
  <si>
    <t>Yaneth Lucia Pinilla Beltrán</t>
  </si>
  <si>
    <t>ypinilla@sdde.gov.co</t>
  </si>
  <si>
    <t>5.</t>
  </si>
  <si>
    <t>Profesional que actualiza:</t>
  </si>
  <si>
    <t>1.</t>
  </si>
  <si>
    <t>Otro: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</si>
</sst>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color rgb="FF0000FF"/>
      <name val="Calibri"/>
      <family val="2"/>
      <scheme val="minor"/>
    </font>
    <font>
      <u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3" xfId="0" applyFont="1" applyFill="1" applyBorder="1"/>
    <xf numFmtId="0" fontId="5" fillId="2" borderId="0" xfId="0" applyFont="1" applyFill="1"/>
    <xf numFmtId="0" fontId="4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6" fillId="0" borderId="0" xfId="0" applyFont="1"/>
    <xf numFmtId="0" fontId="4" fillId="4" borderId="2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3" fontId="8" fillId="5" borderId="0" xfId="0" applyNumberFormat="1" applyFont="1" applyFill="1" applyAlignment="1" applyProtection="1">
      <alignment horizontal="left"/>
      <protection locked="0"/>
    </xf>
    <xf numFmtId="3" fontId="8" fillId="5" borderId="0" xfId="0" applyNumberFormat="1" applyFont="1" applyFill="1" applyAlignment="1" applyProtection="1">
      <alignment horizontal="right"/>
      <protection locked="0"/>
    </xf>
    <xf numFmtId="3" fontId="4" fillId="5" borderId="0" xfId="0" applyNumberFormat="1" applyFont="1" applyFill="1" applyAlignment="1" applyProtection="1">
      <alignment horizontal="right"/>
      <protection locked="0"/>
    </xf>
    <xf numFmtId="2" fontId="9" fillId="6" borderId="0" xfId="0" applyNumberFormat="1" applyFont="1" applyFill="1" applyAlignment="1">
      <alignment horizontal="right" vertical="center" wrapText="1"/>
    </xf>
    <xf numFmtId="3" fontId="8" fillId="5" borderId="0" xfId="0" applyNumberFormat="1" applyFont="1" applyFill="1" applyAlignment="1" applyProtection="1">
      <alignment horizontal="center"/>
      <protection locked="0"/>
    </xf>
    <xf numFmtId="166" fontId="9" fillId="6" borderId="0" xfId="0" applyNumberFormat="1" applyFont="1" applyFill="1" applyAlignment="1">
      <alignment horizontal="right" vertical="center" wrapText="1"/>
    </xf>
    <xf numFmtId="3" fontId="11" fillId="5" borderId="0" xfId="0" applyNumberFormat="1" applyFont="1" applyFill="1" applyAlignment="1" applyProtection="1">
      <alignment horizontal="right"/>
      <protection locked="0"/>
    </xf>
    <xf numFmtId="2" fontId="9" fillId="6" borderId="0" xfId="0" applyNumberFormat="1" applyFont="1" applyFill="1" applyAlignment="1">
      <alignment horizontal="center" vertical="center" wrapText="1"/>
    </xf>
    <xf numFmtId="166" fontId="9" fillId="6" borderId="0" xfId="0" applyNumberFormat="1" applyFont="1" applyFill="1" applyAlignment="1">
      <alignment horizontal="center" vertical="center" wrapText="1"/>
    </xf>
    <xf numFmtId="3" fontId="8" fillId="5" borderId="0" xfId="0" applyNumberFormat="1" applyFont="1" applyFill="1" applyAlignment="1" applyProtection="1">
      <alignment horizontal="center" vertical="center"/>
      <protection locked="0"/>
    </xf>
    <xf numFmtId="3" fontId="8" fillId="5" borderId="0" xfId="0" applyNumberFormat="1" applyFont="1" applyFill="1" applyAlignment="1" applyProtection="1">
      <alignment horizontal="center" vertical="center" wrapText="1"/>
      <protection locked="0"/>
    </xf>
    <xf numFmtId="165" fontId="4" fillId="5" borderId="0" xfId="0" applyNumberFormat="1" applyFont="1" applyFill="1" applyAlignment="1" applyProtection="1">
      <alignment horizontal="right"/>
      <protection locked="0"/>
    </xf>
    <xf numFmtId="3" fontId="4" fillId="5" borderId="0" xfId="2" applyNumberFormat="1" applyFont="1" applyFill="1" applyBorder="1" applyAlignment="1">
      <alignment horizontal="right"/>
    </xf>
    <xf numFmtId="166" fontId="4" fillId="5" borderId="0" xfId="0" applyNumberFormat="1" applyFont="1" applyFill="1" applyAlignment="1" applyProtection="1">
      <alignment horizontal="right"/>
      <protection locked="0"/>
    </xf>
    <xf numFmtId="37" fontId="4" fillId="5" borderId="0" xfId="2" applyNumberFormat="1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10" fillId="5" borderId="0" xfId="0" applyFont="1" applyFill="1" applyAlignment="1">
      <alignment horizontal="left"/>
    </xf>
    <xf numFmtId="3" fontId="10" fillId="5" borderId="0" xfId="0" applyNumberFormat="1" applyFont="1" applyFill="1"/>
    <xf numFmtId="3" fontId="10" fillId="5" borderId="0" xfId="0" applyNumberFormat="1" applyFont="1" applyFill="1" applyAlignment="1">
      <alignment horizontal="right"/>
    </xf>
    <xf numFmtId="3" fontId="8" fillId="5" borderId="0" xfId="0" applyNumberFormat="1" applyFont="1" applyFill="1"/>
    <xf numFmtId="0" fontId="7" fillId="5" borderId="0" xfId="1" applyFont="1" applyFill="1" applyBorder="1" applyAlignment="1" applyProtection="1"/>
    <xf numFmtId="0" fontId="7" fillId="5" borderId="0" xfId="3" applyFont="1" applyFill="1" applyBorder="1" applyAlignment="1" applyProtection="1">
      <alignment horizontal="left"/>
    </xf>
    <xf numFmtId="0" fontId="13" fillId="5" borderId="0" xfId="3" applyFont="1" applyFill="1" applyBorder="1" applyAlignment="1" applyProtection="1"/>
    <xf numFmtId="0" fontId="13" fillId="5" borderId="0" xfId="3" applyFont="1" applyFill="1" applyBorder="1" applyAlignment="1" applyProtection="1">
      <alignment horizontal="right"/>
    </xf>
    <xf numFmtId="0" fontId="10" fillId="5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left"/>
    </xf>
    <xf numFmtId="0" fontId="10" fillId="5" borderId="0" xfId="0" applyFont="1" applyFill="1"/>
    <xf numFmtId="3" fontId="4" fillId="5" borderId="0" xfId="0" applyNumberFormat="1" applyFont="1" applyFill="1" applyAlignment="1">
      <alignment horizontal="right"/>
    </xf>
    <xf numFmtId="0" fontId="4" fillId="5" borderId="0" xfId="0" applyFont="1" applyFill="1" applyAlignment="1" applyProtection="1">
      <alignment horizontal="right"/>
      <protection locked="0"/>
    </xf>
    <xf numFmtId="3" fontId="4" fillId="7" borderId="0" xfId="0" applyNumberFormat="1" applyFont="1" applyFill="1" applyAlignment="1" applyProtection="1">
      <alignment horizontal="right"/>
      <protection locked="0"/>
    </xf>
    <xf numFmtId="3" fontId="8" fillId="7" borderId="0" xfId="0" applyNumberFormat="1" applyFont="1" applyFill="1" applyAlignment="1" applyProtection="1">
      <alignment horizontal="left"/>
      <protection locked="0"/>
    </xf>
    <xf numFmtId="3" fontId="8" fillId="5" borderId="0" xfId="0" applyNumberFormat="1" applyFont="1" applyFill="1" applyAlignment="1" applyProtection="1">
      <protection locked="0"/>
    </xf>
    <xf numFmtId="3" fontId="4" fillId="5" borderId="0" xfId="0" applyNumberFormat="1" applyFont="1" applyFill="1" applyAlignment="1" applyProtection="1">
      <protection locked="0"/>
    </xf>
    <xf numFmtId="0" fontId="3" fillId="3" borderId="1" xfId="0" applyFont="1" applyFill="1" applyBorder="1" applyAlignment="1">
      <alignment horizontal="center"/>
    </xf>
    <xf numFmtId="3" fontId="8" fillId="5" borderId="0" xfId="0" applyNumberFormat="1" applyFont="1" applyFill="1" applyAlignment="1" applyProtection="1">
      <alignment horizontal="center" wrapText="1"/>
      <protection locked="0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14" fontId="4" fillId="2" borderId="0" xfId="0" applyNumberFormat="1" applyFont="1" applyFill="1"/>
    <xf numFmtId="0" fontId="10" fillId="2" borderId="0" xfId="0" applyFont="1" applyFill="1"/>
    <xf numFmtId="1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Alignment="1">
      <alignment horizontal="right"/>
    </xf>
    <xf numFmtId="0" fontId="9" fillId="6" borderId="7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14" fontId="16" fillId="2" borderId="0" xfId="0" applyNumberFormat="1" applyFont="1" applyFill="1" applyAlignment="1">
      <alignment horizontal="right"/>
    </xf>
    <xf numFmtId="0" fontId="16" fillId="6" borderId="7" xfId="0" applyFont="1" applyFill="1" applyBorder="1"/>
    <xf numFmtId="0" fontId="16" fillId="6" borderId="0" xfId="0" applyFont="1" applyFill="1"/>
    <xf numFmtId="0" fontId="16" fillId="6" borderId="8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/>
    <xf numFmtId="0" fontId="6" fillId="2" borderId="7" xfId="0" applyFont="1" applyFill="1" applyBorder="1"/>
    <xf numFmtId="0" fontId="4" fillId="2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/>
    <xf numFmtId="0" fontId="16" fillId="0" borderId="2" xfId="0" applyFont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2" borderId="7" xfId="4" applyFont="1" applyFill="1" applyBorder="1"/>
    <xf numFmtId="0" fontId="6" fillId="0" borderId="0" xfId="4" applyFont="1"/>
    <xf numFmtId="0" fontId="4" fillId="2" borderId="0" xfId="4" applyFont="1" applyFill="1"/>
    <xf numFmtId="0" fontId="6" fillId="2" borderId="0" xfId="4" applyFont="1" applyFill="1"/>
    <xf numFmtId="0" fontId="6" fillId="2" borderId="2" xfId="4" applyFont="1" applyFill="1" applyBorder="1"/>
    <xf numFmtId="0" fontId="4" fillId="2" borderId="2" xfId="4" applyFont="1" applyFill="1" applyBorder="1"/>
    <xf numFmtId="0" fontId="4" fillId="2" borderId="8" xfId="4" applyFont="1" applyFill="1" applyBorder="1"/>
    <xf numFmtId="0" fontId="0" fillId="0" borderId="7" xfId="0" applyBorder="1"/>
    <xf numFmtId="0" fontId="1" fillId="2" borderId="2" xfId="5" applyFill="1" applyBorder="1" applyAlignment="1" applyProtection="1"/>
    <xf numFmtId="0" fontId="4" fillId="5" borderId="7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</cellXfs>
  <cellStyles count="6">
    <cellStyle name="Hipervínculo" xfId="1" builtinId="8"/>
    <cellStyle name="Hipervínculo 3" xfId="5" xr:uid="{7799006E-1B50-4936-9BA8-4F2C8FBCE705}"/>
    <cellStyle name="Hipervínculo 7" xfId="3" xr:uid="{715B6986-340B-4300-AC5A-44408925E79E}"/>
    <cellStyle name="Millares 2 2" xfId="2" xr:uid="{00000000-0005-0000-0000-000001000000}"/>
    <cellStyle name="Normal" xfId="0" builtinId="0"/>
    <cellStyle name="Normal 8 2" xfId="4" xr:uid="{C91B6EBD-9FA1-4AF8-98AB-07599AC627DC}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28579</xdr:colOff>
      <xdr:row>0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49FD7D-2421-47E4-BCE1-F04CFEB77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579" cy="9526"/>
        </a:xfrm>
        <a:prstGeom prst="rect">
          <a:avLst/>
        </a:prstGeom>
      </xdr:spPr>
    </xdr:pic>
    <xdr:clientData/>
  </xdr:twoCellAnchor>
  <xdr:twoCellAnchor editAs="oneCell">
    <xdr:from>
      <xdr:col>0</xdr:col>
      <xdr:colOff>1457325</xdr:colOff>
      <xdr:row>5</xdr:row>
      <xdr:rowOff>114300</xdr:rowOff>
    </xdr:from>
    <xdr:to>
      <xdr:col>0</xdr:col>
      <xdr:colOff>1485904</xdr:colOff>
      <xdr:row>5</xdr:row>
      <xdr:rowOff>123826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8F3B31-CE2C-4D01-A0EA-4963974AB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923925"/>
          <a:ext cx="28579" cy="95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476251</xdr:colOff>
      <xdr:row>9</xdr:row>
      <xdr:rowOff>134604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C97879-134E-4E8B-81BD-41754AB8A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10096500" cy="1591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pinilla@sdde.gov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telcobogota.com/%20%20%2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9835-FEC9-486B-B0B2-647A6B1C77FC}">
  <dimension ref="A1:BL53"/>
  <sheetViews>
    <sheetView showGridLines="0" tabSelected="1" zoomScale="91" zoomScaleNormal="91" workbookViewId="0">
      <selection activeCell="A2" sqref="A2:W2"/>
    </sheetView>
  </sheetViews>
  <sheetFormatPr baseColWidth="10" defaultColWidth="11.42578125" defaultRowHeight="12.75" x14ac:dyDescent="0.2"/>
  <cols>
    <col min="1" max="1" width="3.28515625" style="1" customWidth="1"/>
    <col min="2" max="8" width="3.85546875" style="1" customWidth="1"/>
    <col min="9" max="9" width="5.5703125" style="1" customWidth="1"/>
    <col min="10" max="13" width="3.85546875" style="1" customWidth="1"/>
    <col min="14" max="14" width="5.140625" style="1" customWidth="1"/>
    <col min="15" max="19" width="3.85546875" style="1" customWidth="1"/>
    <col min="20" max="20" width="5.28515625" style="1" customWidth="1"/>
    <col min="21" max="21" width="4.42578125" style="1" customWidth="1"/>
    <col min="22" max="22" width="5.5703125" style="1" customWidth="1"/>
    <col min="23" max="23" width="10.42578125" style="1" customWidth="1"/>
    <col min="24" max="26" width="3.85546875" style="1" customWidth="1"/>
    <col min="27" max="43" width="3.85546875" style="53" customWidth="1"/>
    <col min="44" max="44" width="7.42578125" style="53" customWidth="1"/>
    <col min="45" max="45" width="9.7109375" style="53" customWidth="1"/>
    <col min="46" max="46" width="10.42578125" style="53" customWidth="1"/>
    <col min="47" max="47" width="7.28515625" style="53" customWidth="1"/>
    <col min="48" max="48" width="11.5703125" style="53" customWidth="1"/>
    <col min="49" max="49" width="3.85546875" style="53" customWidth="1"/>
    <col min="50" max="50" width="15" style="53" customWidth="1"/>
    <col min="51" max="51" width="13" style="53" customWidth="1"/>
    <col min="52" max="53" width="11.42578125" style="55"/>
    <col min="54" max="54" width="12.28515625" style="55" bestFit="1" customWidth="1"/>
    <col min="55" max="56" width="11.42578125" style="55"/>
    <col min="57" max="57" width="18" style="55" bestFit="1" customWidth="1"/>
    <col min="58" max="62" width="11.42578125" style="55"/>
    <col min="63" max="64" width="11.42578125" style="53"/>
    <col min="65" max="16384" width="11.42578125" style="1"/>
  </cols>
  <sheetData>
    <row r="1" spans="1:61" ht="21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Y1" s="52"/>
      <c r="AZ1" s="54">
        <v>44943</v>
      </c>
      <c r="BA1" s="55">
        <v>2023</v>
      </c>
      <c r="BB1" s="55" t="s">
        <v>79</v>
      </c>
      <c r="BC1" s="55" t="s">
        <v>80</v>
      </c>
      <c r="BD1" s="54">
        <v>45359</v>
      </c>
      <c r="BE1" s="55">
        <v>2024</v>
      </c>
      <c r="BF1" s="55" t="s">
        <v>81</v>
      </c>
      <c r="BG1" s="55" t="s">
        <v>82</v>
      </c>
      <c r="BH1" s="55" t="s">
        <v>83</v>
      </c>
      <c r="BI1" s="56" t="s">
        <v>84</v>
      </c>
    </row>
    <row r="2" spans="1:61" x14ac:dyDescent="0.2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BI2" s="60">
        <v>45390</v>
      </c>
    </row>
    <row r="3" spans="1:61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  <c r="BI3" s="56">
        <v>2024</v>
      </c>
    </row>
    <row r="4" spans="1:61" x14ac:dyDescent="0.2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BI4" s="56" t="s">
        <v>85</v>
      </c>
    </row>
    <row r="5" spans="1:6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BI5" s="56">
        <v>8</v>
      </c>
    </row>
    <row r="6" spans="1:61" ht="21" customHeight="1" x14ac:dyDescent="0.2">
      <c r="A6" s="64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BI6" s="55" t="s">
        <v>86</v>
      </c>
    </row>
    <row r="7" spans="1:61" x14ac:dyDescent="0.2">
      <c r="A7" s="67"/>
      <c r="W7" s="68"/>
    </row>
    <row r="8" spans="1:61" ht="5.25" customHeight="1" x14ac:dyDescent="0.2">
      <c r="A8" s="6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9"/>
    </row>
    <row r="9" spans="1:61" ht="18" customHeight="1" x14ac:dyDescent="0.2">
      <c r="A9" s="67" t="s">
        <v>4</v>
      </c>
      <c r="B9" s="1" t="s">
        <v>5</v>
      </c>
      <c r="I9" s="5" t="s">
        <v>54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0"/>
      <c r="Y9" s="4"/>
    </row>
    <row r="10" spans="1:61" x14ac:dyDescent="0.2">
      <c r="A10" s="67"/>
      <c r="W10" s="68"/>
    </row>
    <row r="11" spans="1:61" x14ac:dyDescent="0.2">
      <c r="A11" s="67" t="s">
        <v>6</v>
      </c>
      <c r="B11" s="1" t="s">
        <v>7</v>
      </c>
      <c r="J11" s="5" t="s">
        <v>55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70"/>
    </row>
    <row r="12" spans="1:61" x14ac:dyDescent="0.2">
      <c r="A12" s="67"/>
      <c r="B12" s="5" t="s">
        <v>58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70"/>
    </row>
    <row r="13" spans="1:61" x14ac:dyDescent="0.2">
      <c r="A13" s="71"/>
      <c r="W13" s="68"/>
    </row>
    <row r="14" spans="1:61" x14ac:dyDescent="0.2">
      <c r="A14" s="67" t="s">
        <v>8</v>
      </c>
      <c r="B14" s="1" t="s">
        <v>9</v>
      </c>
      <c r="J14" s="5" t="s">
        <v>59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70"/>
    </row>
    <row r="15" spans="1:61" x14ac:dyDescent="0.2">
      <c r="A15" s="67"/>
      <c r="W15" s="68"/>
    </row>
    <row r="16" spans="1:61" x14ac:dyDescent="0.2">
      <c r="A16" s="67" t="s">
        <v>10</v>
      </c>
      <c r="B16" s="1" t="s">
        <v>11</v>
      </c>
      <c r="H16" s="1" t="s">
        <v>12</v>
      </c>
      <c r="M16" s="6" t="s">
        <v>13</v>
      </c>
      <c r="R16" s="72" t="s">
        <v>15</v>
      </c>
      <c r="S16" s="72"/>
      <c r="U16" s="7"/>
      <c r="W16" s="73"/>
    </row>
    <row r="17" spans="1:23" x14ac:dyDescent="0.2">
      <c r="A17" s="67"/>
      <c r="H17" s="1" t="s">
        <v>14</v>
      </c>
      <c r="M17" s="7"/>
      <c r="R17" s="74" t="s">
        <v>16</v>
      </c>
      <c r="S17" s="74"/>
      <c r="U17" s="7"/>
      <c r="W17" s="73"/>
    </row>
    <row r="18" spans="1:23" x14ac:dyDescent="0.2">
      <c r="A18" s="67"/>
      <c r="H18" s="1" t="s">
        <v>17</v>
      </c>
      <c r="M18" s="7"/>
      <c r="R18" s="1" t="s">
        <v>18</v>
      </c>
      <c r="U18" s="7"/>
      <c r="W18" s="73"/>
    </row>
    <row r="19" spans="1:23" x14ac:dyDescent="0.2">
      <c r="A19" s="67"/>
      <c r="H19" s="1" t="s">
        <v>19</v>
      </c>
      <c r="M19" s="7"/>
      <c r="O19" s="1" t="s">
        <v>20</v>
      </c>
      <c r="Q19" s="75"/>
      <c r="R19" s="75"/>
      <c r="S19" s="75"/>
      <c r="T19" s="75"/>
      <c r="U19" s="75"/>
      <c r="V19" s="75"/>
      <c r="W19" s="73"/>
    </row>
    <row r="20" spans="1:23" x14ac:dyDescent="0.2">
      <c r="A20" s="67"/>
      <c r="W20" s="73"/>
    </row>
    <row r="21" spans="1:23" x14ac:dyDescent="0.2">
      <c r="A21" s="67" t="s">
        <v>21</v>
      </c>
      <c r="B21" s="1" t="s">
        <v>22</v>
      </c>
      <c r="L21" s="76"/>
      <c r="M21" s="5" t="s">
        <v>68</v>
      </c>
      <c r="N21" s="77"/>
      <c r="O21" s="5"/>
      <c r="W21" s="68"/>
    </row>
    <row r="22" spans="1:23" x14ac:dyDescent="0.2">
      <c r="A22" s="67"/>
      <c r="W22" s="68"/>
    </row>
    <row r="23" spans="1:23" x14ac:dyDescent="0.2">
      <c r="A23" s="67" t="s">
        <v>87</v>
      </c>
      <c r="B23" s="1" t="s">
        <v>23</v>
      </c>
      <c r="I23" s="5">
        <v>2010</v>
      </c>
      <c r="J23" s="5"/>
      <c r="K23" s="5"/>
      <c r="N23" s="1" t="s">
        <v>24</v>
      </c>
      <c r="T23" s="5">
        <v>2023</v>
      </c>
      <c r="U23" s="5"/>
      <c r="V23" s="5"/>
      <c r="W23" s="68"/>
    </row>
    <row r="24" spans="1:23" x14ac:dyDescent="0.2">
      <c r="A24" s="67"/>
      <c r="W24" s="68"/>
    </row>
    <row r="25" spans="1:23" x14ac:dyDescent="0.2">
      <c r="A25" s="67" t="s">
        <v>88</v>
      </c>
      <c r="B25" s="1" t="s">
        <v>25</v>
      </c>
      <c r="I25" s="5" t="s">
        <v>56</v>
      </c>
      <c r="J25" s="5"/>
      <c r="K25" s="5"/>
      <c r="L25" s="5"/>
      <c r="M25" s="5"/>
      <c r="N25" s="5"/>
      <c r="W25" s="68"/>
    </row>
    <row r="26" spans="1:23" x14ac:dyDescent="0.2">
      <c r="A26" s="67"/>
      <c r="W26" s="68"/>
    </row>
    <row r="27" spans="1:23" x14ac:dyDescent="0.2">
      <c r="A27" s="67" t="s">
        <v>89</v>
      </c>
      <c r="B27" s="1" t="s">
        <v>27</v>
      </c>
      <c r="J27" s="5" t="s">
        <v>26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70"/>
    </row>
    <row r="28" spans="1:23" x14ac:dyDescent="0.2">
      <c r="A28" s="67"/>
      <c r="W28" s="68"/>
    </row>
    <row r="29" spans="1:23" x14ac:dyDescent="0.2">
      <c r="A29" s="67" t="s">
        <v>90</v>
      </c>
      <c r="B29" s="1" t="s">
        <v>91</v>
      </c>
      <c r="K29" s="1" t="s">
        <v>28</v>
      </c>
      <c r="N29" s="7"/>
      <c r="R29" s="1" t="s">
        <v>29</v>
      </c>
      <c r="U29" s="7"/>
      <c r="W29" s="68"/>
    </row>
    <row r="30" spans="1:23" x14ac:dyDescent="0.2">
      <c r="A30" s="67"/>
      <c r="K30" s="1" t="s">
        <v>30</v>
      </c>
      <c r="N30" s="7"/>
      <c r="R30" s="1" t="s">
        <v>31</v>
      </c>
      <c r="U30" s="7"/>
      <c r="W30" s="68"/>
    </row>
    <row r="31" spans="1:23" x14ac:dyDescent="0.2">
      <c r="A31" s="67"/>
      <c r="K31" s="1" t="s">
        <v>32</v>
      </c>
      <c r="N31" s="6" t="s">
        <v>13</v>
      </c>
      <c r="W31" s="68"/>
    </row>
    <row r="32" spans="1:23" x14ac:dyDescent="0.2">
      <c r="A32" s="67"/>
      <c r="K32" s="1" t="s">
        <v>33</v>
      </c>
      <c r="N32" s="7"/>
      <c r="P32" s="1" t="s">
        <v>20</v>
      </c>
      <c r="Q32" s="5"/>
      <c r="R32" s="5"/>
      <c r="S32" s="8"/>
      <c r="T32" s="5"/>
      <c r="U32" s="5"/>
      <c r="W32" s="68"/>
    </row>
    <row r="33" spans="1:23" x14ac:dyDescent="0.2">
      <c r="A33" s="67"/>
      <c r="W33" s="68"/>
    </row>
    <row r="34" spans="1:23" x14ac:dyDescent="0.2">
      <c r="A34" s="78" t="s">
        <v>34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79"/>
    </row>
    <row r="35" spans="1:23" x14ac:dyDescent="0.2">
      <c r="A35" s="67"/>
      <c r="W35" s="68"/>
    </row>
    <row r="36" spans="1:23" x14ac:dyDescent="0.2">
      <c r="A36" s="80" t="s">
        <v>35</v>
      </c>
      <c r="B36" s="81" t="s">
        <v>92</v>
      </c>
      <c r="C36" s="82"/>
      <c r="D36" s="82"/>
      <c r="E36" s="82"/>
      <c r="F36" s="82"/>
      <c r="G36" s="82"/>
      <c r="H36" s="82"/>
      <c r="I36" s="83"/>
      <c r="J36" s="83"/>
      <c r="K36" s="83"/>
      <c r="L36" s="83"/>
      <c r="M36" s="84" t="s">
        <v>93</v>
      </c>
      <c r="N36" s="5"/>
      <c r="O36" s="85"/>
      <c r="P36" s="85"/>
      <c r="Q36" s="85"/>
      <c r="R36" s="85"/>
      <c r="S36" s="85"/>
      <c r="T36" s="85"/>
      <c r="U36" s="85"/>
      <c r="V36" s="5"/>
      <c r="W36" s="68"/>
    </row>
    <row r="37" spans="1:23" x14ac:dyDescent="0.2">
      <c r="A37" s="80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6"/>
    </row>
    <row r="38" spans="1:23" ht="19.5" customHeight="1" x14ac:dyDescent="0.25">
      <c r="A38" s="67" t="s">
        <v>36</v>
      </c>
      <c r="B38" s="9" t="s">
        <v>94</v>
      </c>
      <c r="C38"/>
      <c r="D38"/>
      <c r="E38"/>
      <c r="F38"/>
      <c r="G38"/>
      <c r="H38"/>
      <c r="I38"/>
      <c r="J38"/>
      <c r="K38"/>
      <c r="L38"/>
      <c r="M38" s="5" t="s">
        <v>95</v>
      </c>
      <c r="N38" s="5"/>
      <c r="O38" s="5"/>
      <c r="P38" s="5"/>
      <c r="Q38" s="5"/>
      <c r="R38" s="5"/>
      <c r="S38" s="5"/>
      <c r="T38" s="5"/>
      <c r="U38" s="5"/>
      <c r="V38" s="5"/>
      <c r="W38" s="68"/>
    </row>
    <row r="39" spans="1:23" ht="15" x14ac:dyDescent="0.25">
      <c r="A39" s="87"/>
      <c r="B39"/>
      <c r="C39"/>
      <c r="D39"/>
      <c r="E39"/>
      <c r="F39"/>
      <c r="G39"/>
      <c r="H39"/>
      <c r="I39"/>
      <c r="J39"/>
      <c r="K39"/>
      <c r="L39"/>
      <c r="M39" s="3" t="s">
        <v>96</v>
      </c>
      <c r="N39" s="3"/>
      <c r="O39" s="3"/>
      <c r="P39" s="3"/>
      <c r="Q39" s="3"/>
      <c r="R39" s="3"/>
      <c r="S39" s="3"/>
      <c r="T39" s="3"/>
      <c r="U39" s="3"/>
      <c r="V39" s="3"/>
      <c r="W39" s="68"/>
    </row>
    <row r="40" spans="1:23" x14ac:dyDescent="0.2">
      <c r="A40" s="67"/>
      <c r="W40" s="68"/>
    </row>
    <row r="41" spans="1:23" ht="15" x14ac:dyDescent="0.25">
      <c r="A41" s="67" t="s">
        <v>37</v>
      </c>
      <c r="B41" s="1" t="s">
        <v>38</v>
      </c>
      <c r="C41"/>
      <c r="D41"/>
      <c r="E41"/>
      <c r="F41"/>
      <c r="G41" s="5" t="s">
        <v>39</v>
      </c>
      <c r="H41" s="5"/>
      <c r="I41" s="5"/>
      <c r="J41" s="5"/>
      <c r="M41" s="1" t="s">
        <v>40</v>
      </c>
      <c r="N41" s="1" t="s">
        <v>41</v>
      </c>
      <c r="O41"/>
      <c r="P41" s="88" t="s">
        <v>97</v>
      </c>
      <c r="Q41" s="5"/>
      <c r="R41" s="5"/>
      <c r="S41" s="5"/>
      <c r="T41" s="5"/>
      <c r="U41" s="5"/>
      <c r="W41" s="68"/>
    </row>
    <row r="42" spans="1:23" x14ac:dyDescent="0.2">
      <c r="A42" s="67"/>
      <c r="W42" s="68"/>
    </row>
    <row r="43" spans="1:23" x14ac:dyDescent="0.2">
      <c r="A43" s="89" t="s">
        <v>98</v>
      </c>
      <c r="B43" s="11" t="s">
        <v>99</v>
      </c>
      <c r="C43" s="11"/>
      <c r="D43" s="11"/>
      <c r="E43" s="11"/>
      <c r="F43" s="11"/>
      <c r="G43" s="11"/>
      <c r="H43" s="11"/>
      <c r="L43" s="5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68"/>
    </row>
    <row r="44" spans="1:23" x14ac:dyDescent="0.2">
      <c r="A44" s="67"/>
      <c r="W44" s="68"/>
    </row>
    <row r="45" spans="1:23" x14ac:dyDescent="0.2">
      <c r="A45" s="78" t="s">
        <v>42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79"/>
    </row>
    <row r="46" spans="1:23" ht="9.75" customHeight="1" x14ac:dyDescent="0.2">
      <c r="A46" s="67"/>
      <c r="W46" s="68"/>
    </row>
    <row r="47" spans="1:23" x14ac:dyDescent="0.2">
      <c r="A47" s="67" t="s">
        <v>100</v>
      </c>
      <c r="B47" s="1" t="s">
        <v>43</v>
      </c>
      <c r="H47" s="1" t="s">
        <v>44</v>
      </c>
      <c r="M47" s="6" t="s">
        <v>13</v>
      </c>
      <c r="O47" s="1" t="s">
        <v>45</v>
      </c>
      <c r="T47" s="7"/>
      <c r="W47" s="68"/>
    </row>
    <row r="48" spans="1:23" x14ac:dyDescent="0.2">
      <c r="A48" s="67"/>
      <c r="H48" s="1" t="s">
        <v>46</v>
      </c>
      <c r="M48" s="6"/>
      <c r="O48" s="1" t="s">
        <v>47</v>
      </c>
      <c r="T48" s="7"/>
      <c r="W48" s="68"/>
    </row>
    <row r="49" spans="1:23" x14ac:dyDescent="0.2">
      <c r="A49" s="67"/>
      <c r="H49" s="1" t="s">
        <v>48</v>
      </c>
      <c r="M49" s="7"/>
      <c r="O49" s="1" t="s">
        <v>49</v>
      </c>
      <c r="T49" s="7"/>
      <c r="W49" s="68"/>
    </row>
    <row r="50" spans="1:23" x14ac:dyDescent="0.2">
      <c r="A50" s="67"/>
      <c r="H50" s="1" t="s">
        <v>101</v>
      </c>
      <c r="J50" s="1" t="s">
        <v>20</v>
      </c>
      <c r="L50" s="5"/>
      <c r="M50" s="5"/>
      <c r="N50" s="5"/>
      <c r="O50" s="5"/>
      <c r="P50" s="5"/>
      <c r="Q50" s="5"/>
      <c r="W50" s="68"/>
    </row>
    <row r="51" spans="1:23" ht="14.25" customHeight="1" x14ac:dyDescent="0.2">
      <c r="A51" s="67"/>
      <c r="W51" s="68"/>
    </row>
    <row r="52" spans="1:23" x14ac:dyDescent="0.2">
      <c r="A52" s="78" t="s">
        <v>50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79"/>
    </row>
    <row r="53" spans="1:23" ht="13.5" thickBot="1" x14ac:dyDescent="0.2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2"/>
    </row>
  </sheetData>
  <mergeCells count="10">
    <mergeCell ref="Q19:V19"/>
    <mergeCell ref="A34:W34"/>
    <mergeCell ref="A45:W45"/>
    <mergeCell ref="A52:W52"/>
    <mergeCell ref="A1:W1"/>
    <mergeCell ref="A2:W2"/>
    <mergeCell ref="A4:W4"/>
    <mergeCell ref="A6:W6"/>
    <mergeCell ref="R16:S16"/>
    <mergeCell ref="R17:S17"/>
  </mergeCells>
  <hyperlinks>
    <hyperlink ref="P41" r:id="rId1" xr:uid="{27DF317B-FD93-4178-B562-9B2CBB38A08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F497D"/>
  </sheetPr>
  <dimension ref="A9:M37"/>
  <sheetViews>
    <sheetView zoomScaleNormal="100" workbookViewId="0">
      <selection activeCell="B12" sqref="B12"/>
    </sheetView>
  </sheetViews>
  <sheetFormatPr baseColWidth="10" defaultColWidth="11.42578125" defaultRowHeight="12.75" x14ac:dyDescent="0.2"/>
  <cols>
    <col min="1" max="1" width="23" style="13" bestFit="1" customWidth="1"/>
    <col min="2" max="2" width="20.42578125" style="14" customWidth="1"/>
    <col min="3" max="3" width="14.85546875" style="14" customWidth="1"/>
    <col min="4" max="4" width="22" style="14" customWidth="1"/>
    <col min="5" max="5" width="15.85546875" style="14" customWidth="1"/>
    <col min="6" max="6" width="24.28515625" style="14" customWidth="1"/>
    <col min="7" max="7" width="23.85546875" style="14" customWidth="1"/>
    <col min="8" max="8" width="22" style="14" customWidth="1"/>
    <col min="9" max="9" width="16.42578125" style="14" customWidth="1"/>
    <col min="10" max="10" width="17.42578125" style="14" customWidth="1"/>
    <col min="11" max="11" width="16.140625" style="14" customWidth="1"/>
    <col min="12" max="16384" width="11.42578125" style="14"/>
  </cols>
  <sheetData>
    <row r="9" spans="1:6" x14ac:dyDescent="0.2">
      <c r="A9" s="14"/>
    </row>
    <row r="12" spans="1:6" x14ac:dyDescent="0.2">
      <c r="A12" s="28" t="s">
        <v>51</v>
      </c>
      <c r="B12" s="29"/>
      <c r="C12" s="30"/>
      <c r="D12" s="31"/>
      <c r="E12" s="32"/>
    </row>
    <row r="13" spans="1:6" ht="12" customHeight="1" x14ac:dyDescent="0.2">
      <c r="A13" s="28" t="s">
        <v>53</v>
      </c>
      <c r="B13" s="29"/>
      <c r="C13" s="30"/>
      <c r="D13" s="31"/>
      <c r="E13" s="32"/>
    </row>
    <row r="14" spans="1:6" ht="12" customHeight="1" x14ac:dyDescent="0.2">
      <c r="A14" s="28" t="s">
        <v>60</v>
      </c>
      <c r="B14" s="28" t="s">
        <v>64</v>
      </c>
      <c r="C14" s="28"/>
      <c r="D14" s="33"/>
      <c r="E14" s="32"/>
    </row>
    <row r="15" spans="1:6" ht="12" customHeight="1" x14ac:dyDescent="0.2">
      <c r="A15" s="28" t="s">
        <v>61</v>
      </c>
      <c r="B15" s="34" t="s">
        <v>65</v>
      </c>
      <c r="C15" s="35"/>
      <c r="D15" s="35"/>
      <c r="E15" s="41"/>
      <c r="F15" s="15"/>
    </row>
    <row r="16" spans="1:6" ht="12" customHeight="1" x14ac:dyDescent="0.2">
      <c r="A16" s="28" t="s">
        <v>62</v>
      </c>
      <c r="B16" s="12" t="s">
        <v>66</v>
      </c>
      <c r="C16" s="30"/>
      <c r="D16" s="36"/>
      <c r="E16" s="37"/>
    </row>
    <row r="17" spans="1:13" ht="12" customHeight="1" x14ac:dyDescent="0.2">
      <c r="A17" s="11" t="s">
        <v>63</v>
      </c>
      <c r="B17" s="11" t="s">
        <v>77</v>
      </c>
      <c r="C17" s="12"/>
      <c r="D17" s="36"/>
      <c r="E17" s="37"/>
    </row>
    <row r="18" spans="1:13" ht="12" customHeight="1" x14ac:dyDescent="0.2">
      <c r="A18" s="12" t="s">
        <v>67</v>
      </c>
      <c r="B18" s="38"/>
      <c r="C18" s="30"/>
      <c r="D18" s="31"/>
      <c r="E18" s="32"/>
    </row>
    <row r="19" spans="1:13" ht="12" customHeight="1" x14ac:dyDescent="0.2">
      <c r="A19" s="39"/>
      <c r="B19" s="40"/>
      <c r="C19" s="40"/>
      <c r="D19" s="31"/>
      <c r="E19" s="32"/>
    </row>
    <row r="20" spans="1:13" ht="17.25" customHeight="1" x14ac:dyDescent="0.2">
      <c r="H20" s="48" t="s">
        <v>73</v>
      </c>
      <c r="I20" s="48"/>
      <c r="J20" s="48"/>
      <c r="K20" s="48"/>
    </row>
    <row r="21" spans="1:13" ht="33.75" customHeight="1" x14ac:dyDescent="0.2">
      <c r="A21" s="22" t="s">
        <v>57</v>
      </c>
      <c r="B21" s="23" t="s">
        <v>69</v>
      </c>
      <c r="C21" s="20" t="s">
        <v>74</v>
      </c>
      <c r="D21" s="23" t="s">
        <v>70</v>
      </c>
      <c r="E21" s="20" t="s">
        <v>74</v>
      </c>
      <c r="F21" s="23" t="s">
        <v>71</v>
      </c>
      <c r="G21" s="23" t="s">
        <v>72</v>
      </c>
      <c r="H21" s="22" t="s">
        <v>75</v>
      </c>
      <c r="I21" s="20" t="s">
        <v>74</v>
      </c>
      <c r="J21" s="22" t="s">
        <v>52</v>
      </c>
      <c r="K21" s="21" t="s">
        <v>74</v>
      </c>
      <c r="L21" s="17"/>
      <c r="M21" s="17"/>
    </row>
    <row r="22" spans="1:13" x14ac:dyDescent="0.2">
      <c r="A22" s="42">
        <v>2010</v>
      </c>
      <c r="B22" s="15">
        <v>263193.16666666669</v>
      </c>
      <c r="C22" s="16"/>
      <c r="D22" s="25">
        <v>206676.0874410611</v>
      </c>
      <c r="E22" s="16"/>
      <c r="F22" s="26">
        <v>61.141666666666673</v>
      </c>
      <c r="G22" s="24">
        <v>52.040736954678756</v>
      </c>
      <c r="H22" s="25">
        <v>754960</v>
      </c>
      <c r="I22" s="18"/>
      <c r="J22" s="27">
        <v>1474884</v>
      </c>
      <c r="K22" s="18"/>
      <c r="L22" s="17"/>
      <c r="M22" s="17"/>
    </row>
    <row r="23" spans="1:13" x14ac:dyDescent="0.2">
      <c r="A23" s="42">
        <v>2011</v>
      </c>
      <c r="B23" s="15">
        <v>264960.83333333331</v>
      </c>
      <c r="C23" s="18">
        <f t="shared" ref="C23:E31" si="0">B23/B22*100-100</f>
        <v>0.67162331342187542</v>
      </c>
      <c r="D23" s="25">
        <v>216752.26710917125</v>
      </c>
      <c r="E23" s="18">
        <f t="shared" si="0"/>
        <v>4.8753485673487233</v>
      </c>
      <c r="F23" s="26">
        <v>62.824999999999996</v>
      </c>
      <c r="G23" s="24">
        <v>54.530204171196004</v>
      </c>
      <c r="H23" s="25">
        <v>861722</v>
      </c>
      <c r="I23" s="18">
        <f t="shared" ref="I23:K23" si="1">H23/H22*100-100</f>
        <v>14.141411465508114</v>
      </c>
      <c r="J23" s="27">
        <v>1582120</v>
      </c>
      <c r="K23" s="18">
        <f t="shared" si="1"/>
        <v>7.2708090941389258</v>
      </c>
      <c r="L23" s="17"/>
      <c r="M23" s="17"/>
    </row>
    <row r="24" spans="1:13" x14ac:dyDescent="0.2">
      <c r="A24" s="42">
        <v>2012</v>
      </c>
      <c r="B24" s="15">
        <v>257206</v>
      </c>
      <c r="C24" s="18">
        <f t="shared" si="0"/>
        <v>-2.9267847763663042</v>
      </c>
      <c r="D24" s="25">
        <v>221954.32151979138</v>
      </c>
      <c r="E24" s="18">
        <f t="shared" si="0"/>
        <v>2.4000000000000057</v>
      </c>
      <c r="F24" s="26">
        <v>49.491666666666667</v>
      </c>
      <c r="G24" s="24">
        <v>54.7</v>
      </c>
      <c r="H24" s="25">
        <v>903657</v>
      </c>
      <c r="I24" s="18">
        <f t="shared" ref="I24" si="2">H24/H23*100-100</f>
        <v>4.866418636172682</v>
      </c>
      <c r="J24" s="27">
        <v>1692822</v>
      </c>
      <c r="K24" s="18">
        <f t="shared" ref="K24" si="3">J24/J23*100-100</f>
        <v>6.9970672262533782</v>
      </c>
    </row>
    <row r="25" spans="1:13" x14ac:dyDescent="0.2">
      <c r="A25" s="42">
        <v>2013</v>
      </c>
      <c r="B25" s="15">
        <v>241935</v>
      </c>
      <c r="C25" s="18">
        <f t="shared" si="0"/>
        <v>-5.937264293990026</v>
      </c>
      <c r="D25" s="25">
        <v>206318</v>
      </c>
      <c r="E25" s="18">
        <f t="shared" si="0"/>
        <v>-7.0448376101553407</v>
      </c>
      <c r="F25" s="26">
        <v>52.62833333333333</v>
      </c>
      <c r="G25" s="24">
        <v>52.9</v>
      </c>
      <c r="H25" s="25">
        <v>968996</v>
      </c>
      <c r="I25" s="18">
        <f t="shared" ref="I25" si="4">H25/H24*100-100</f>
        <v>7.2305089209733495</v>
      </c>
      <c r="J25" s="27">
        <v>1832069</v>
      </c>
      <c r="K25" s="18">
        <f t="shared" ref="K25" si="5">J25/J24*100-100</f>
        <v>8.2257319434648082</v>
      </c>
    </row>
    <row r="26" spans="1:13" x14ac:dyDescent="0.2">
      <c r="A26" s="42">
        <v>2014</v>
      </c>
      <c r="B26" s="15">
        <v>241460</v>
      </c>
      <c r="C26" s="18">
        <f t="shared" si="0"/>
        <v>-0.19633372600078758</v>
      </c>
      <c r="D26" s="25">
        <v>206000</v>
      </c>
      <c r="E26" s="18">
        <f t="shared" si="0"/>
        <v>-0.15413100165763183</v>
      </c>
      <c r="F26" s="26">
        <v>58.130833333333328</v>
      </c>
      <c r="G26" s="24">
        <v>52.9</v>
      </c>
      <c r="H26" s="25">
        <v>1077901</v>
      </c>
      <c r="I26" s="18">
        <f t="shared" ref="I26" si="6">H26/H25*100-100</f>
        <v>11.238952482775971</v>
      </c>
      <c r="J26" s="27">
        <v>2047720</v>
      </c>
      <c r="K26" s="18">
        <f t="shared" ref="K26" si="7">J26/J25*100-100</f>
        <v>11.770899458481082</v>
      </c>
    </row>
    <row r="27" spans="1:13" x14ac:dyDescent="0.2">
      <c r="A27" s="42">
        <v>2015</v>
      </c>
      <c r="B27" s="15">
        <v>252205</v>
      </c>
      <c r="C27" s="18">
        <f t="shared" si="0"/>
        <v>4.4500124244181194</v>
      </c>
      <c r="D27" s="25">
        <v>219724</v>
      </c>
      <c r="E27" s="18">
        <f t="shared" si="0"/>
        <v>6.6621359223300942</v>
      </c>
      <c r="F27" s="26">
        <v>56.947500000000012</v>
      </c>
      <c r="G27" s="24">
        <v>55.4</v>
      </c>
      <c r="H27" s="25">
        <v>1217520</v>
      </c>
      <c r="I27" s="18">
        <f t="shared" ref="I27" si="8">H27/H26*100-100</f>
        <v>12.952859307116341</v>
      </c>
      <c r="J27" s="27">
        <v>2387463</v>
      </c>
      <c r="K27" s="18">
        <f t="shared" ref="K27" si="9">J27/J26*100-100</f>
        <v>16.591282011212471</v>
      </c>
    </row>
    <row r="28" spans="1:13" x14ac:dyDescent="0.2">
      <c r="A28" s="42">
        <v>2016</v>
      </c>
      <c r="B28" s="15">
        <v>257578</v>
      </c>
      <c r="C28" s="18">
        <f t="shared" si="0"/>
        <v>2.1304097856902189</v>
      </c>
      <c r="D28" s="25">
        <v>230347</v>
      </c>
      <c r="E28" s="18">
        <f t="shared" si="0"/>
        <v>4.8347017166991293</v>
      </c>
      <c r="F28" s="26">
        <v>56.01</v>
      </c>
      <c r="G28" s="24">
        <v>55.5</v>
      </c>
      <c r="H28" s="25">
        <v>1277116</v>
      </c>
      <c r="I28" s="18">
        <f t="shared" ref="I28" si="10">H28/H27*100-100</f>
        <v>4.8948682567842923</v>
      </c>
      <c r="J28" s="27">
        <v>2699257</v>
      </c>
      <c r="K28" s="18">
        <f t="shared" ref="K28" si="11">J28/J27*100-100</f>
        <v>13.059636945158942</v>
      </c>
    </row>
    <row r="29" spans="1:13" x14ac:dyDescent="0.2">
      <c r="A29" s="42">
        <v>2017</v>
      </c>
      <c r="B29" s="15">
        <v>253352</v>
      </c>
      <c r="C29" s="18">
        <f t="shared" si="0"/>
        <v>-1.6406680694779823</v>
      </c>
      <c r="D29" s="25">
        <v>233752</v>
      </c>
      <c r="E29" s="18">
        <f t="shared" si="0"/>
        <v>1.478204621722881</v>
      </c>
      <c r="F29" s="26">
        <v>58.31</v>
      </c>
      <c r="G29" s="24">
        <v>55.12</v>
      </c>
      <c r="H29" s="25">
        <v>1507998</v>
      </c>
      <c r="I29" s="18">
        <f t="shared" ref="I29" si="12">H29/H28*100-100</f>
        <v>18.078389120487088</v>
      </c>
      <c r="J29" s="27">
        <v>3344816</v>
      </c>
      <c r="K29" s="18">
        <f t="shared" ref="K29" si="13">J29/J28*100-100</f>
        <v>23.916173969355285</v>
      </c>
    </row>
    <row r="30" spans="1:13" x14ac:dyDescent="0.2">
      <c r="A30" s="42">
        <v>2018</v>
      </c>
      <c r="B30" s="15">
        <v>253249</v>
      </c>
      <c r="C30" s="18">
        <f t="shared" si="0"/>
        <v>-4.0654899112695375E-2</v>
      </c>
      <c r="D30" s="25">
        <v>239310</v>
      </c>
      <c r="E30" s="18">
        <f t="shared" si="0"/>
        <v>2.3777336664499131</v>
      </c>
      <c r="F30" s="26">
        <v>59.72</v>
      </c>
      <c r="G30" s="24">
        <v>55.46</v>
      </c>
      <c r="H30" s="25">
        <v>1769178</v>
      </c>
      <c r="I30" s="18">
        <f t="shared" ref="I30" si="14">H30/H29*100-100</f>
        <v>17.31965161757509</v>
      </c>
      <c r="J30" s="27">
        <v>4151565</v>
      </c>
      <c r="K30" s="18">
        <f t="shared" ref="K30" si="15">J30/J29*100-100</f>
        <v>24.119383547555387</v>
      </c>
      <c r="M30" s="19"/>
    </row>
    <row r="31" spans="1:13" x14ac:dyDescent="0.2">
      <c r="A31" s="42">
        <v>2019</v>
      </c>
      <c r="B31" s="15">
        <v>264431</v>
      </c>
      <c r="C31" s="18">
        <f t="shared" si="0"/>
        <v>4.4154172375804137</v>
      </c>
      <c r="D31" s="15">
        <v>247351</v>
      </c>
      <c r="E31" s="18">
        <f t="shared" si="0"/>
        <v>3.3600768877188614</v>
      </c>
      <c r="F31" s="26">
        <v>62.19</v>
      </c>
      <c r="G31" s="24">
        <v>56.96</v>
      </c>
      <c r="H31" s="25">
        <v>1708123</v>
      </c>
      <c r="I31" s="18">
        <f t="shared" ref="I31:I32" si="16">H31/H30*100-100</f>
        <v>-3.4510377135596286</v>
      </c>
      <c r="J31" s="27">
        <v>3987445</v>
      </c>
      <c r="K31" s="18">
        <f t="shared" ref="K31" si="17">J31/J30*100-100</f>
        <v>-3.9532080071009403</v>
      </c>
    </row>
    <row r="32" spans="1:13" x14ac:dyDescent="0.2">
      <c r="A32" s="42">
        <v>2020</v>
      </c>
      <c r="B32" s="15">
        <v>239238</v>
      </c>
      <c r="C32" s="18">
        <f>B32/B31*100-100</f>
        <v>-9.5272490744277292</v>
      </c>
      <c r="D32" s="15">
        <v>232138</v>
      </c>
      <c r="E32" s="18">
        <f>D32/D31*100-100</f>
        <v>-6.1503693132431181</v>
      </c>
      <c r="F32" s="26">
        <v>20.39</v>
      </c>
      <c r="G32" s="24">
        <v>21.18</v>
      </c>
      <c r="H32" s="15">
        <v>414947</v>
      </c>
      <c r="I32" s="18">
        <f t="shared" si="16"/>
        <v>-75.707428563399702</v>
      </c>
      <c r="J32" s="15">
        <v>1000560</v>
      </c>
      <c r="K32" s="18">
        <f t="shared" ref="K32" si="18">J32/J31*100-100</f>
        <v>-74.907240099863444</v>
      </c>
    </row>
    <row r="33" spans="1:11" x14ac:dyDescent="0.2">
      <c r="A33" s="42">
        <v>2021</v>
      </c>
      <c r="B33" s="15">
        <v>214810</v>
      </c>
      <c r="C33" s="18">
        <f t="shared" ref="C33:C35" si="19">B33/B32*100-100</f>
        <v>-10.210752472433299</v>
      </c>
      <c r="D33" s="15">
        <v>233126</v>
      </c>
      <c r="E33" s="18">
        <f>D33/D32*100-100</f>
        <v>0.4256089050478522</v>
      </c>
      <c r="F33" s="26">
        <v>34.92</v>
      </c>
      <c r="G33" s="24">
        <v>47.6</v>
      </c>
      <c r="H33" s="15">
        <v>599166</v>
      </c>
      <c r="I33" s="18">
        <f t="shared" ref="I33" si="20">H33/H32*100-100</f>
        <v>44.395790305749898</v>
      </c>
      <c r="J33" s="27">
        <v>1521932</v>
      </c>
      <c r="K33" s="18">
        <f t="shared" ref="K33" si="21">J33/J32*100-100</f>
        <v>52.108019509074921</v>
      </c>
    </row>
    <row r="34" spans="1:11" x14ac:dyDescent="0.2">
      <c r="A34" s="42">
        <v>2022</v>
      </c>
      <c r="B34" s="15">
        <v>274995</v>
      </c>
      <c r="C34" s="18">
        <f t="shared" si="19"/>
        <v>28.017783157208697</v>
      </c>
      <c r="D34" s="15">
        <v>291313</v>
      </c>
      <c r="E34" s="18">
        <f>D34/D33*100-100</f>
        <v>24.959463980851552</v>
      </c>
      <c r="F34" s="26">
        <v>64.819999999999993</v>
      </c>
      <c r="G34" s="26">
        <v>61.38</v>
      </c>
      <c r="H34" s="15">
        <v>1408738</v>
      </c>
      <c r="I34" s="18">
        <f t="shared" ref="I34" si="22">H34/H33*100-100</f>
        <v>135.1164785718816</v>
      </c>
      <c r="J34" s="27">
        <v>3511950</v>
      </c>
      <c r="K34" s="18">
        <f t="shared" ref="K34" si="23">J34/J33*100-100</f>
        <v>130.75603903459552</v>
      </c>
    </row>
    <row r="35" spans="1:11" x14ac:dyDescent="0.2">
      <c r="A35" s="42">
        <v>2023</v>
      </c>
      <c r="B35" s="15">
        <v>324164</v>
      </c>
      <c r="C35" s="18">
        <f t="shared" si="19"/>
        <v>17.879961453844601</v>
      </c>
      <c r="D35" s="15">
        <v>343422</v>
      </c>
      <c r="E35" s="18">
        <f t="shared" ref="E35" si="24">D35/D34*100-100</f>
        <v>17.887632889709693</v>
      </c>
      <c r="F35" s="26">
        <v>64.91</v>
      </c>
      <c r="G35" s="26">
        <v>58.9</v>
      </c>
      <c r="H35" s="43">
        <v>1341296</v>
      </c>
      <c r="I35" s="18">
        <f t="shared" ref="I35" si="25">H35/H34*100-100</f>
        <v>-4.7874054650332454</v>
      </c>
      <c r="J35" s="27">
        <v>4335552</v>
      </c>
      <c r="K35" s="18">
        <f t="shared" ref="K35" si="26">J35/J34*100-100</f>
        <v>23.451415880066634</v>
      </c>
    </row>
    <row r="37" spans="1:11" x14ac:dyDescent="0.2">
      <c r="A37" s="44" t="s">
        <v>76</v>
      </c>
      <c r="B37" s="46" t="s">
        <v>78</v>
      </c>
      <c r="C37" s="45"/>
      <c r="D37" s="45"/>
    </row>
  </sheetData>
  <mergeCells count="1">
    <mergeCell ref="H20:K20"/>
  </mergeCells>
  <hyperlinks>
    <hyperlink ref="B15" r:id="rId1" display="https://www.cotelcobogota.com/   ;" xr:uid="{1D264D13-9981-4383-83EE-5F1BC842FBD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BD_Turismo</vt:lpstr>
      <vt:lpstr>BD_Turismo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INVITADO-6536</dc:creator>
  <cp:lastModifiedBy>Luis Giovanny Suarez Villalobos</cp:lastModifiedBy>
  <cp:lastPrinted>2020-10-22T16:57:53Z</cp:lastPrinted>
  <dcterms:created xsi:type="dcterms:W3CDTF">2020-07-29T08:06:29Z</dcterms:created>
  <dcterms:modified xsi:type="dcterms:W3CDTF">2024-04-09T17:18:15Z</dcterms:modified>
</cp:coreProperties>
</file>